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<sst xmlns="http://schemas.openxmlformats.org/spreadsheetml/2006/main" count="103" uniqueCount="101">
  <si>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</si>
  <si>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</si>
  <si>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</si>
  <si>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</si>
  <si>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</si>
  <si>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</si>
  <si>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</si>
  <si>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</si>
  <si>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</si>
  <si>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</si>
  <si>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</si>
  <si>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</si>
  <si>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</si>
  <si>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</si>
  <si>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</si>
  <si>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</si>
  <si>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</si>
  <si>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</si>
  <si>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</si>
  <si>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</si>
  <si>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</si>
  <si>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</si>
  <si>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</si>
  <si>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</si>
  <si>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</si>
  <si>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</si>
  <si>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</si>
  <si>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</si>
  <si>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</si>
  <si>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</si>
  <si>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</si>
  <si>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</si>
  <si>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</si>
  <si>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</si>
  <si>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</si>
  <si>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</si>
  <si>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</si>
  <si>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</si>
  <si>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</si>
  <si>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</si>
  <si>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</si>
  <si>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</si>
  <si>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</si>
  <si>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</si>
  <si>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</si>
  <si>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</si>
  <si>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</si>
  <si>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</si>
  <si>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</si>
  <si>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</si>
  <si>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Poplatek za VHP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</si>
  <si>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</si>
  <si>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</si>
  <si>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</si>
  <si>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</si>
  <si>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</si>
  <si>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</si>
  <si>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</si>
  <si>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</si>
  <si>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</si>
  <si>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</si>
  <si>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</si>
  <si>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</si>
  <si>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</si>
  <si>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</si>
  <si>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</si>
  <si>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</si>
  <si>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</si>
  <si>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</si>
  <si>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</si>
  <si>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</si>
  <si>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</si>
  <si>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</si>
  <si>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</si>
  <si>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</si>
  <si>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</si>
  <si>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</si>
  <si>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</si>
  <si>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</si>
  <si>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</si>
  <si>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</si>
  <si>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</si>
  <si>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</si>
  <si>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</si>
  <si>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</si>
  <si>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</si>
  <si>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</si>
  <si>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</si>
  <si>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</si>
  <si>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</si>
  <si>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</si>
  <si>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</si>
  <si>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</si>
  <si>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</si>
  <si>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</si>
  <si>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</si>
  <si>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</si>
  <si>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>Investiční  přij.transfery od RR</t>
  </si>
  <si>
    <t xml:space="preserve"> </t>
  </si>
  <si>
    <t>Rozpočtové opatření č. 3 na rok 2016 - návrh</t>
  </si>
  <si>
    <t xml:space="preserve">Ostatní finanční operace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</si>
</sst>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8" fontId="2" fillId="35" borderId="0" xfId="0" applyNumberFormat="1" applyFont="1" applyFill="1" applyAlignment="1" applyProtection="1">
      <alignment/>
      <protection locked="0"/>
    </xf>
    <xf numFmtId="8" fontId="41" fillId="19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="90" zoomScaleNormal="90" zoomScalePageLayoutView="0" workbookViewId="0" topLeftCell="A1">
      <selection activeCell="I55" sqref="I55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</row>
    <row r="4" spans="5:8" ht="12">
      <c r="E4" s="20" t="s">
        <v>99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6000000</v>
      </c>
      <c r="F8" s="4">
        <v>0</v>
      </c>
      <c r="G8" s="4">
        <f>SUM(E8+F8)</f>
        <v>6000000</v>
      </c>
      <c r="H8" s="4"/>
      <c r="I8" s="4"/>
      <c r="J8" s="4">
        <f aca="true" t="shared" si="0" ref="J8:J31">SUM(H8+I8)</f>
        <v>0</v>
      </c>
    </row>
    <row r="9" spans="2:10" ht="12">
      <c r="B9" s="1">
        <v>1112</v>
      </c>
      <c r="C9" s="3" t="s">
        <v>43</v>
      </c>
      <c r="D9" s="3"/>
      <c r="E9" s="4">
        <v>600000</v>
      </c>
      <c r="F9" s="4">
        <v>0</v>
      </c>
      <c r="G9" s="4">
        <f aca="true" t="shared" si="1" ref="G9:G78">SUM(E9+F9)</f>
        <v>600000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59</v>
      </c>
      <c r="D10" s="3"/>
      <c r="E10" s="4">
        <v>700000</v>
      </c>
      <c r="F10" s="4">
        <v>0</v>
      </c>
      <c r="G10" s="4">
        <f t="shared" si="1"/>
        <v>700000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6000000</v>
      </c>
      <c r="F11" s="4">
        <v>0</v>
      </c>
      <c r="G11" s="4">
        <f t="shared" si="1"/>
        <v>6000000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76</v>
      </c>
      <c r="D12" s="11"/>
      <c r="E12" s="12">
        <v>2120780</v>
      </c>
      <c r="F12" s="25">
        <v>0</v>
      </c>
      <c r="G12" s="4">
        <f t="shared" si="1"/>
        <v>2120780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14000000</v>
      </c>
      <c r="F13" s="4">
        <v>0</v>
      </c>
      <c r="G13" s="4">
        <f t="shared" si="1"/>
        <v>14000000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94</v>
      </c>
      <c r="D14" s="3"/>
      <c r="E14" s="4">
        <v>0</v>
      </c>
      <c r="F14" s="4">
        <v>0</v>
      </c>
      <c r="G14" s="4">
        <f t="shared" si="1"/>
        <v>0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90000</v>
      </c>
      <c r="F16" s="4">
        <v>0</v>
      </c>
      <c r="G16" s="4">
        <f t="shared" si="1"/>
        <v>90000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50000</v>
      </c>
      <c r="F17" s="4">
        <v>0</v>
      </c>
      <c r="G17" s="4">
        <f t="shared" si="1"/>
        <v>50000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61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1347</v>
      </c>
      <c r="C20" s="3" t="s">
        <v>50</v>
      </c>
      <c r="D20" s="3"/>
      <c r="E20" s="4">
        <v>0</v>
      </c>
      <c r="F20" s="4">
        <v>0</v>
      </c>
      <c r="G20" s="4">
        <f t="shared" si="1"/>
        <v>0</v>
      </c>
      <c r="H20" s="4"/>
      <c r="I20" s="4"/>
      <c r="J20" s="4">
        <f t="shared" si="0"/>
        <v>0</v>
      </c>
    </row>
    <row r="21" spans="2:10" ht="12">
      <c r="B21" s="1">
        <v>1351</v>
      </c>
      <c r="C21" s="3" t="s">
        <v>51</v>
      </c>
      <c r="D21" s="3"/>
      <c r="E21" s="4">
        <v>400000</v>
      </c>
      <c r="F21" s="4">
        <v>0</v>
      </c>
      <c r="G21" s="4">
        <f t="shared" si="1"/>
        <v>400000</v>
      </c>
      <c r="H21" s="4"/>
      <c r="I21" s="4"/>
      <c r="J21" s="4">
        <f t="shared" si="0"/>
        <v>0</v>
      </c>
    </row>
    <row r="22" spans="2:10" ht="12">
      <c r="B22" s="1">
        <v>1361</v>
      </c>
      <c r="C22" s="3" t="s">
        <v>52</v>
      </c>
      <c r="D22" s="3"/>
      <c r="E22" s="4">
        <v>1100000</v>
      </c>
      <c r="F22" s="4">
        <v>0</v>
      </c>
      <c r="G22" s="4">
        <f t="shared" si="1"/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93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1511</v>
      </c>
      <c r="C24" s="3" t="s">
        <v>53</v>
      </c>
      <c r="D24" s="3"/>
      <c r="E24" s="4">
        <v>18000000</v>
      </c>
      <c r="F24" s="21">
        <v>0</v>
      </c>
      <c r="G24" s="4">
        <f t="shared" si="1"/>
        <v>18000000</v>
      </c>
      <c r="H24" s="4"/>
      <c r="I24" s="4"/>
      <c r="J24" s="4">
        <f t="shared" si="0"/>
        <v>0</v>
      </c>
    </row>
    <row r="25" spans="2:10" ht="12">
      <c r="B25" s="1">
        <v>2460</v>
      </c>
      <c r="C25" s="3" t="s">
        <v>54</v>
      </c>
      <c r="D25" s="3"/>
      <c r="E25" s="4">
        <v>3000</v>
      </c>
      <c r="F25" s="26">
        <v>5000</v>
      </c>
      <c r="G25" s="4">
        <f t="shared" si="1"/>
        <v>8000</v>
      </c>
      <c r="H25" s="4"/>
      <c r="I25" s="4"/>
      <c r="J25" s="4">
        <f t="shared" si="0"/>
        <v>0</v>
      </c>
    </row>
    <row r="26" spans="2:10" ht="12">
      <c r="B26" s="1">
        <v>4112</v>
      </c>
      <c r="C26" s="3" t="s">
        <v>55</v>
      </c>
      <c r="D26" s="3"/>
      <c r="E26" s="4">
        <v>2987000</v>
      </c>
      <c r="F26" s="21">
        <v>0</v>
      </c>
      <c r="G26" s="4">
        <f t="shared" si="1"/>
        <v>2987000</v>
      </c>
      <c r="H26" s="4"/>
      <c r="I26" s="4"/>
      <c r="J26" s="4">
        <f t="shared" si="0"/>
        <v>0</v>
      </c>
    </row>
    <row r="27" spans="2:10" ht="12">
      <c r="B27" s="1">
        <v>4116</v>
      </c>
      <c r="C27" s="3" t="s">
        <v>83</v>
      </c>
      <c r="D27" s="3"/>
      <c r="E27" s="4">
        <v>0</v>
      </c>
      <c r="F27" s="4">
        <v>0</v>
      </c>
      <c r="G27" s="4">
        <f t="shared" si="1"/>
        <v>0</v>
      </c>
      <c r="H27" s="4"/>
      <c r="I27" s="4"/>
      <c r="J27" s="4">
        <f t="shared" si="0"/>
        <v>0</v>
      </c>
    </row>
    <row r="28" spans="2:10" ht="12">
      <c r="B28" s="1">
        <v>4121</v>
      </c>
      <c r="C28" s="3" t="s">
        <v>56</v>
      </c>
      <c r="D28" s="3"/>
      <c r="E28" s="4">
        <v>600000</v>
      </c>
      <c r="F28" s="4">
        <v>0</v>
      </c>
      <c r="G28" s="4">
        <f t="shared" si="1"/>
        <v>600000</v>
      </c>
      <c r="H28" s="4"/>
      <c r="I28" s="4"/>
      <c r="J28" s="4">
        <f t="shared" si="0"/>
        <v>0</v>
      </c>
    </row>
    <row r="29" spans="1:10" ht="12">
      <c r="A29" s="10"/>
      <c r="B29" s="10">
        <v>4122</v>
      </c>
      <c r="C29" s="11" t="s">
        <v>79</v>
      </c>
      <c r="D29" s="11"/>
      <c r="E29" s="12">
        <v>0</v>
      </c>
      <c r="F29" s="4">
        <v>0</v>
      </c>
      <c r="G29" s="4">
        <f t="shared" si="1"/>
        <v>0</v>
      </c>
      <c r="H29" s="12"/>
      <c r="I29" s="12"/>
      <c r="J29" s="4">
        <f t="shared" si="0"/>
        <v>0</v>
      </c>
    </row>
    <row r="30" spans="1:10" ht="12">
      <c r="A30" s="10"/>
      <c r="B30" s="10">
        <v>4223</v>
      </c>
      <c r="C30" s="11" t="s">
        <v>97</v>
      </c>
      <c r="D30" s="11"/>
      <c r="E30" s="12">
        <v>7428267.7</v>
      </c>
      <c r="F30" s="24">
        <v>0</v>
      </c>
      <c r="G30" s="4">
        <f t="shared" si="1"/>
        <v>7428267.7</v>
      </c>
      <c r="H30" s="12"/>
      <c r="I30" s="12"/>
      <c r="J30" s="4">
        <f t="shared" si="0"/>
        <v>0</v>
      </c>
    </row>
    <row r="31" spans="1:10" ht="12">
      <c r="A31" s="5">
        <v>0</v>
      </c>
      <c r="B31" s="5"/>
      <c r="C31" s="6" t="s">
        <v>88</v>
      </c>
      <c r="D31" s="6"/>
      <c r="E31" s="7">
        <f>SUBTOTAL(109,E2:E30)</f>
        <v>60294547.7</v>
      </c>
      <c r="F31" s="7">
        <f>SUBTOTAL(109,F2:F30)</f>
        <v>5000</v>
      </c>
      <c r="G31" s="7">
        <f>SUM(G8:G30)</f>
        <v>60299547.7</v>
      </c>
      <c r="H31" s="7"/>
      <c r="I31" s="7"/>
      <c r="J31" s="4">
        <f t="shared" si="0"/>
        <v>0</v>
      </c>
    </row>
    <row r="32" spans="1:10" ht="12">
      <c r="A32" s="1">
        <v>2119</v>
      </c>
      <c r="C32" s="3" t="s">
        <v>4</v>
      </c>
      <c r="D32" s="3"/>
      <c r="E32" s="4">
        <v>45000</v>
      </c>
      <c r="F32" s="4">
        <v>0</v>
      </c>
      <c r="G32" s="4">
        <f t="shared" si="1"/>
        <v>45000</v>
      </c>
      <c r="H32" s="4">
        <v>0</v>
      </c>
      <c r="I32" s="4">
        <v>0</v>
      </c>
      <c r="J32" s="4">
        <f>SUM(H32+I32)</f>
        <v>0</v>
      </c>
    </row>
    <row r="33" spans="1:10" ht="12">
      <c r="A33" s="1">
        <v>2212</v>
      </c>
      <c r="C33" s="3" t="s">
        <v>5</v>
      </c>
      <c r="D33" s="3"/>
      <c r="E33" s="4">
        <v>0</v>
      </c>
      <c r="F33" s="4">
        <v>0</v>
      </c>
      <c r="G33" s="4">
        <f t="shared" si="1"/>
        <v>0</v>
      </c>
      <c r="H33" s="4">
        <v>5212100</v>
      </c>
      <c r="I33" s="23">
        <v>0</v>
      </c>
      <c r="J33" s="4">
        <f aca="true" t="shared" si="2" ref="J33:J89">SUM(H33+I33)</f>
        <v>5212100</v>
      </c>
    </row>
    <row r="34" spans="1:11" ht="12">
      <c r="A34" s="1">
        <v>2219</v>
      </c>
      <c r="C34" s="3" t="s">
        <v>6</v>
      </c>
      <c r="D34" s="3"/>
      <c r="E34" s="4">
        <v>0</v>
      </c>
      <c r="F34" s="4">
        <v>0</v>
      </c>
      <c r="G34" s="4">
        <f t="shared" si="1"/>
        <v>0</v>
      </c>
      <c r="H34" s="4">
        <v>7045000</v>
      </c>
      <c r="I34" s="4">
        <v>0</v>
      </c>
      <c r="J34" s="4">
        <f t="shared" si="2"/>
        <v>7045000</v>
      </c>
      <c r="K34" s="13"/>
    </row>
    <row r="35" spans="1:10" ht="12">
      <c r="A35" s="1">
        <v>2221</v>
      </c>
      <c r="C35" s="3" t="s">
        <v>7</v>
      </c>
      <c r="D35" s="3"/>
      <c r="E35" s="4">
        <v>850000</v>
      </c>
      <c r="F35" s="4">
        <v>0</v>
      </c>
      <c r="G35" s="4">
        <f t="shared" si="1"/>
        <v>850000</v>
      </c>
      <c r="H35" s="4">
        <v>1967434</v>
      </c>
      <c r="I35" s="23">
        <v>0</v>
      </c>
      <c r="J35" s="4">
        <f t="shared" si="2"/>
        <v>1967434</v>
      </c>
    </row>
    <row r="36" spans="1:10" ht="12">
      <c r="A36" s="1">
        <v>2232</v>
      </c>
      <c r="C36" s="3" t="s">
        <v>8</v>
      </c>
      <c r="D36" s="3"/>
      <c r="E36" s="4">
        <v>0</v>
      </c>
      <c r="F36" s="21">
        <v>0</v>
      </c>
      <c r="G36" s="4">
        <f t="shared" si="1"/>
        <v>0</v>
      </c>
      <c r="H36" s="4">
        <v>303920</v>
      </c>
      <c r="I36" s="21">
        <v>0</v>
      </c>
      <c r="J36" s="4">
        <f t="shared" si="2"/>
        <v>303920</v>
      </c>
    </row>
    <row r="37" spans="1:10" ht="12">
      <c r="A37" s="1">
        <v>2321</v>
      </c>
      <c r="C37" s="3" t="s">
        <v>89</v>
      </c>
      <c r="D37" s="3"/>
      <c r="E37" s="4">
        <v>0</v>
      </c>
      <c r="F37" s="4">
        <v>0</v>
      </c>
      <c r="G37" s="4">
        <v>0</v>
      </c>
      <c r="H37" s="4">
        <v>200000</v>
      </c>
      <c r="I37" s="26">
        <v>1000</v>
      </c>
      <c r="J37" s="4">
        <f>SUM(H37:I37)</f>
        <v>201000</v>
      </c>
    </row>
    <row r="38" spans="1:10" ht="12">
      <c r="A38" s="1">
        <v>2333</v>
      </c>
      <c r="C38" s="3" t="s">
        <v>90</v>
      </c>
      <c r="D38" s="3"/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f>SUM(H38:I38)</f>
        <v>0</v>
      </c>
    </row>
    <row r="39" spans="1:10" ht="12">
      <c r="A39" s="1">
        <v>3111</v>
      </c>
      <c r="C39" s="3" t="s">
        <v>9</v>
      </c>
      <c r="D39" s="3"/>
      <c r="E39" s="4">
        <v>0</v>
      </c>
      <c r="F39" s="23">
        <v>0</v>
      </c>
      <c r="G39" s="4">
        <f t="shared" si="1"/>
        <v>0</v>
      </c>
      <c r="H39" s="4">
        <v>200000</v>
      </c>
      <c r="I39" s="26">
        <v>12750</v>
      </c>
      <c r="J39" s="4">
        <f t="shared" si="2"/>
        <v>212750</v>
      </c>
    </row>
    <row r="40" spans="1:10" ht="12">
      <c r="A40" s="1">
        <v>3113</v>
      </c>
      <c r="C40" s="3" t="s">
        <v>10</v>
      </c>
      <c r="D40" s="3"/>
      <c r="E40" s="4">
        <v>0</v>
      </c>
      <c r="F40" s="21">
        <v>0</v>
      </c>
      <c r="G40" s="4">
        <f t="shared" si="1"/>
        <v>0</v>
      </c>
      <c r="H40" s="4">
        <v>4200000</v>
      </c>
      <c r="I40" s="21">
        <v>0</v>
      </c>
      <c r="J40" s="4">
        <f t="shared" si="2"/>
        <v>4200000</v>
      </c>
    </row>
    <row r="41" spans="1:10" ht="12">
      <c r="A41" s="1">
        <v>3231</v>
      </c>
      <c r="C41" s="3" t="s">
        <v>11</v>
      </c>
      <c r="D41" s="3"/>
      <c r="E41" s="4">
        <v>0</v>
      </c>
      <c r="F41" s="4">
        <v>0</v>
      </c>
      <c r="G41" s="4">
        <f t="shared" si="1"/>
        <v>0</v>
      </c>
      <c r="H41" s="4">
        <v>250000</v>
      </c>
      <c r="I41" s="4">
        <v>0</v>
      </c>
      <c r="J41" s="4">
        <f t="shared" si="2"/>
        <v>250000</v>
      </c>
    </row>
    <row r="42" spans="1:10" ht="12">
      <c r="A42" s="1">
        <v>3314</v>
      </c>
      <c r="C42" s="3" t="s">
        <v>12</v>
      </c>
      <c r="D42" s="3"/>
      <c r="E42" s="4">
        <v>13518</v>
      </c>
      <c r="F42" s="21">
        <v>0</v>
      </c>
      <c r="G42" s="4">
        <f t="shared" si="1"/>
        <v>13518</v>
      </c>
      <c r="H42" s="4">
        <v>442600</v>
      </c>
      <c r="I42" s="26">
        <v>13000</v>
      </c>
      <c r="J42" s="4">
        <f t="shared" si="2"/>
        <v>455600</v>
      </c>
    </row>
    <row r="43" spans="1:10" ht="12">
      <c r="A43" s="1">
        <v>3319</v>
      </c>
      <c r="C43" s="3" t="s">
        <v>13</v>
      </c>
      <c r="D43" s="3"/>
      <c r="E43" s="4">
        <v>235471</v>
      </c>
      <c r="F43" s="23">
        <v>0</v>
      </c>
      <c r="G43" s="4">
        <f t="shared" si="1"/>
        <v>235471</v>
      </c>
      <c r="H43" s="4">
        <v>980500</v>
      </c>
      <c r="I43" s="23">
        <v>0</v>
      </c>
      <c r="J43" s="4">
        <f t="shared" si="2"/>
        <v>980500</v>
      </c>
    </row>
    <row r="44" spans="1:10" ht="12">
      <c r="A44" s="10">
        <v>3329</v>
      </c>
      <c r="B44" s="10"/>
      <c r="C44" s="11" t="s">
        <v>77</v>
      </c>
      <c r="D44" s="11"/>
      <c r="E44" s="12">
        <v>0</v>
      </c>
      <c r="F44" s="12">
        <v>0</v>
      </c>
      <c r="G44" s="4">
        <f t="shared" si="1"/>
        <v>0</v>
      </c>
      <c r="H44" s="12">
        <v>160000</v>
      </c>
      <c r="I44" s="12">
        <v>0</v>
      </c>
      <c r="J44" s="4">
        <f t="shared" si="2"/>
        <v>160000</v>
      </c>
    </row>
    <row r="45" spans="1:10" ht="12">
      <c r="A45" s="1">
        <v>3349</v>
      </c>
      <c r="C45" s="3" t="s">
        <v>14</v>
      </c>
      <c r="D45" s="3"/>
      <c r="E45" s="4">
        <v>20000</v>
      </c>
      <c r="F45" s="4">
        <v>0</v>
      </c>
      <c r="G45" s="4">
        <f t="shared" si="1"/>
        <v>20000</v>
      </c>
      <c r="H45" s="4">
        <v>410000</v>
      </c>
      <c r="I45" s="4">
        <v>0</v>
      </c>
      <c r="J45" s="4">
        <f t="shared" si="2"/>
        <v>410000</v>
      </c>
    </row>
    <row r="46" spans="1:10" ht="12">
      <c r="A46" s="1">
        <v>3399</v>
      </c>
      <c r="C46" s="3" t="s">
        <v>60</v>
      </c>
      <c r="D46" s="3"/>
      <c r="E46" s="4">
        <v>0</v>
      </c>
      <c r="F46" s="4">
        <v>0</v>
      </c>
      <c r="G46" s="4">
        <f t="shared" si="1"/>
        <v>0</v>
      </c>
      <c r="H46" s="4">
        <v>55000</v>
      </c>
      <c r="I46" s="4">
        <v>0</v>
      </c>
      <c r="J46" s="4">
        <f t="shared" si="2"/>
        <v>55000</v>
      </c>
    </row>
    <row r="47" spans="1:10" ht="12">
      <c r="A47" s="1">
        <v>3412</v>
      </c>
      <c r="C47" s="3" t="s">
        <v>15</v>
      </c>
      <c r="D47" s="8"/>
      <c r="E47" s="4">
        <v>300000</v>
      </c>
      <c r="F47" s="23">
        <v>0</v>
      </c>
      <c r="G47" s="4">
        <f t="shared" si="1"/>
        <v>300000</v>
      </c>
      <c r="H47" s="4">
        <v>4079900</v>
      </c>
      <c r="I47" s="23">
        <v>0</v>
      </c>
      <c r="J47" s="4">
        <f t="shared" si="2"/>
        <v>4079900</v>
      </c>
    </row>
    <row r="48" spans="1:10" ht="12">
      <c r="A48" s="1">
        <v>3419</v>
      </c>
      <c r="C48" s="3" t="s">
        <v>17</v>
      </c>
      <c r="D48" s="3"/>
      <c r="E48" s="4">
        <v>0</v>
      </c>
      <c r="F48" s="4">
        <v>0</v>
      </c>
      <c r="G48" s="4">
        <f t="shared" si="1"/>
        <v>0</v>
      </c>
      <c r="H48" s="4">
        <v>470000</v>
      </c>
      <c r="I48" s="4">
        <v>0</v>
      </c>
      <c r="J48" s="4">
        <f t="shared" si="2"/>
        <v>470000</v>
      </c>
    </row>
    <row r="49" spans="1:10" ht="12">
      <c r="A49" s="1">
        <v>3421</v>
      </c>
      <c r="C49" s="3" t="s">
        <v>18</v>
      </c>
      <c r="D49" s="3"/>
      <c r="E49" s="4">
        <v>0</v>
      </c>
      <c r="F49" s="4">
        <v>0</v>
      </c>
      <c r="G49" s="4">
        <f t="shared" si="1"/>
        <v>0</v>
      </c>
      <c r="H49" s="4">
        <v>0</v>
      </c>
      <c r="I49" s="4">
        <v>0</v>
      </c>
      <c r="J49" s="4">
        <f t="shared" si="2"/>
        <v>0</v>
      </c>
    </row>
    <row r="50" spans="3:10" ht="12">
      <c r="C50" s="3" t="s">
        <v>19</v>
      </c>
      <c r="D50" s="3"/>
      <c r="E50" s="4">
        <v>927</v>
      </c>
      <c r="F50" s="21">
        <v>0</v>
      </c>
      <c r="G50" s="4">
        <f t="shared" si="1"/>
        <v>927</v>
      </c>
      <c r="H50" s="4">
        <v>97000</v>
      </c>
      <c r="I50" s="26">
        <v>5000</v>
      </c>
      <c r="J50" s="4">
        <f t="shared" si="2"/>
        <v>102000</v>
      </c>
    </row>
    <row r="51" spans="1:10" ht="12">
      <c r="A51" s="1">
        <v>3429</v>
      </c>
      <c r="C51" s="3" t="s">
        <v>74</v>
      </c>
      <c r="D51" s="3"/>
      <c r="E51" s="4">
        <v>0</v>
      </c>
      <c r="F51" s="4">
        <v>0</v>
      </c>
      <c r="G51" s="4">
        <f t="shared" si="1"/>
        <v>0</v>
      </c>
      <c r="H51" s="4">
        <v>60000</v>
      </c>
      <c r="I51" s="4">
        <v>0</v>
      </c>
      <c r="J51" s="4">
        <f t="shared" si="2"/>
        <v>60000</v>
      </c>
    </row>
    <row r="52" spans="1:10" ht="12">
      <c r="A52" s="1">
        <v>3519</v>
      </c>
      <c r="C52" s="3" t="s">
        <v>20</v>
      </c>
      <c r="D52" s="3"/>
      <c r="E52" s="4">
        <v>0</v>
      </c>
      <c r="F52" s="4">
        <v>0</v>
      </c>
      <c r="G52" s="4">
        <f t="shared" si="1"/>
        <v>0</v>
      </c>
      <c r="H52" s="4">
        <v>0</v>
      </c>
      <c r="I52" s="4">
        <v>0</v>
      </c>
      <c r="J52" s="4">
        <f t="shared" si="2"/>
        <v>0</v>
      </c>
    </row>
    <row r="53" spans="1:10" ht="12">
      <c r="A53" s="1">
        <v>3612</v>
      </c>
      <c r="C53" s="3" t="s">
        <v>21</v>
      </c>
      <c r="D53" s="3"/>
      <c r="E53" s="4">
        <v>698173</v>
      </c>
      <c r="F53" s="26">
        <v>5221</v>
      </c>
      <c r="G53" s="4">
        <f t="shared" si="1"/>
        <v>703394</v>
      </c>
      <c r="H53" s="4">
        <v>633000</v>
      </c>
      <c r="I53" s="26">
        <v>520000</v>
      </c>
      <c r="J53" s="4">
        <f t="shared" si="2"/>
        <v>1153000</v>
      </c>
    </row>
    <row r="54" spans="1:10" ht="12">
      <c r="A54" s="1">
        <v>3613</v>
      </c>
      <c r="C54" s="3" t="s">
        <v>22</v>
      </c>
      <c r="D54" s="3"/>
      <c r="E54" s="4">
        <v>130639</v>
      </c>
      <c r="F54" s="21">
        <v>0</v>
      </c>
      <c r="G54" s="4">
        <f t="shared" si="1"/>
        <v>130639</v>
      </c>
      <c r="H54" s="4">
        <v>7605000</v>
      </c>
      <c r="I54" s="26">
        <v>-916103</v>
      </c>
      <c r="J54" s="4">
        <f t="shared" si="2"/>
        <v>6688897</v>
      </c>
    </row>
    <row r="55" spans="1:10" ht="12">
      <c r="A55" s="1">
        <v>3631</v>
      </c>
      <c r="C55" s="3" t="s">
        <v>23</v>
      </c>
      <c r="D55" s="3"/>
      <c r="E55" s="4">
        <v>5002</v>
      </c>
      <c r="F55" s="23">
        <v>0</v>
      </c>
      <c r="G55" s="4">
        <f t="shared" si="1"/>
        <v>5002</v>
      </c>
      <c r="H55" s="4">
        <v>1240000</v>
      </c>
      <c r="I55" s="26">
        <v>150000</v>
      </c>
      <c r="J55" s="4">
        <f t="shared" si="2"/>
        <v>1390000</v>
      </c>
    </row>
    <row r="56" spans="1:10" ht="12">
      <c r="A56" s="1">
        <v>3632</v>
      </c>
      <c r="C56" s="3" t="s">
        <v>24</v>
      </c>
      <c r="D56" s="3"/>
      <c r="E56" s="4">
        <v>106500</v>
      </c>
      <c r="F56" s="4">
        <v>0</v>
      </c>
      <c r="G56" s="4">
        <f t="shared" si="1"/>
        <v>106500</v>
      </c>
      <c r="H56" s="4">
        <v>574000</v>
      </c>
      <c r="I56" s="21">
        <v>0</v>
      </c>
      <c r="J56" s="4">
        <f t="shared" si="2"/>
        <v>574000</v>
      </c>
    </row>
    <row r="57" spans="1:10" ht="12">
      <c r="A57" s="1">
        <v>3635</v>
      </c>
      <c r="C57" s="3" t="s">
        <v>25</v>
      </c>
      <c r="D57" s="3"/>
      <c r="E57" s="4">
        <v>0</v>
      </c>
      <c r="F57" s="4">
        <v>0</v>
      </c>
      <c r="G57" s="4">
        <f t="shared" si="1"/>
        <v>0</v>
      </c>
      <c r="H57" s="4">
        <v>300000</v>
      </c>
      <c r="I57" s="4">
        <v>0</v>
      </c>
      <c r="J57" s="4">
        <f t="shared" si="2"/>
        <v>300000</v>
      </c>
    </row>
    <row r="58" spans="1:10" ht="12">
      <c r="A58" s="1">
        <v>3639</v>
      </c>
      <c r="C58" s="3" t="s">
        <v>26</v>
      </c>
      <c r="D58" s="3"/>
      <c r="E58" s="4">
        <v>0</v>
      </c>
      <c r="F58" s="4">
        <v>0</v>
      </c>
      <c r="G58" s="4">
        <f t="shared" si="1"/>
        <v>0</v>
      </c>
      <c r="H58" s="4">
        <v>0</v>
      </c>
      <c r="I58" s="4">
        <v>0</v>
      </c>
      <c r="J58" s="4">
        <f t="shared" si="2"/>
        <v>0</v>
      </c>
    </row>
    <row r="59" spans="3:10" ht="12">
      <c r="C59" s="3" t="s">
        <v>27</v>
      </c>
      <c r="D59" s="3"/>
      <c r="E59" s="4">
        <v>314885</v>
      </c>
      <c r="F59" s="26">
        <v>13210</v>
      </c>
      <c r="G59" s="4">
        <f t="shared" si="1"/>
        <v>328095</v>
      </c>
      <c r="H59" s="4">
        <v>5447195</v>
      </c>
      <c r="I59" s="23">
        <v>0</v>
      </c>
      <c r="J59" s="4">
        <f t="shared" si="2"/>
        <v>5447195</v>
      </c>
    </row>
    <row r="60" spans="1:10" ht="12">
      <c r="A60" s="1">
        <v>3721</v>
      </c>
      <c r="C60" s="3" t="s">
        <v>92</v>
      </c>
      <c r="D60" s="3"/>
      <c r="E60" s="4">
        <v>0</v>
      </c>
      <c r="F60" s="4">
        <v>0</v>
      </c>
      <c r="G60" s="4">
        <v>0</v>
      </c>
      <c r="H60" s="4">
        <v>50000</v>
      </c>
      <c r="I60" s="4">
        <v>0</v>
      </c>
      <c r="J60" s="4">
        <f t="shared" si="2"/>
        <v>50000</v>
      </c>
    </row>
    <row r="61" spans="1:10" ht="12">
      <c r="A61" s="1">
        <v>3722</v>
      </c>
      <c r="C61" s="3" t="s">
        <v>28</v>
      </c>
      <c r="D61" s="3"/>
      <c r="E61" s="4">
        <v>0</v>
      </c>
      <c r="F61" s="23">
        <v>0</v>
      </c>
      <c r="G61" s="4">
        <f t="shared" si="1"/>
        <v>0</v>
      </c>
      <c r="H61" s="4">
        <v>1200000</v>
      </c>
      <c r="I61" s="4">
        <v>0</v>
      </c>
      <c r="J61" s="4">
        <f t="shared" si="2"/>
        <v>1200000</v>
      </c>
    </row>
    <row r="62" spans="1:10" ht="12">
      <c r="A62" s="1">
        <v>3723</v>
      </c>
      <c r="C62" s="3" t="s">
        <v>84</v>
      </c>
      <c r="D62" s="3"/>
      <c r="E62" s="4">
        <v>109000</v>
      </c>
      <c r="F62" s="21">
        <v>0</v>
      </c>
      <c r="G62" s="4">
        <f t="shared" si="1"/>
        <v>109000</v>
      </c>
      <c r="H62" s="4">
        <v>580600</v>
      </c>
      <c r="I62" s="26">
        <v>200000</v>
      </c>
      <c r="J62" s="4">
        <f t="shared" si="2"/>
        <v>780600</v>
      </c>
    </row>
    <row r="63" spans="1:10" ht="12">
      <c r="A63" s="1">
        <v>3725</v>
      </c>
      <c r="C63" s="3" t="s">
        <v>57</v>
      </c>
      <c r="D63" s="3"/>
      <c r="E63" s="4">
        <v>300000</v>
      </c>
      <c r="F63" s="4">
        <v>0</v>
      </c>
      <c r="G63" s="4">
        <f t="shared" si="1"/>
        <v>300000</v>
      </c>
      <c r="H63" s="4">
        <v>536500</v>
      </c>
      <c r="I63" s="26">
        <v>20000</v>
      </c>
      <c r="J63" s="4">
        <f t="shared" si="2"/>
        <v>556500</v>
      </c>
    </row>
    <row r="64" spans="1:10" ht="12">
      <c r="A64" s="1">
        <v>3729</v>
      </c>
      <c r="C64" s="3" t="s">
        <v>86</v>
      </c>
      <c r="D64" s="3"/>
      <c r="E64" s="4">
        <v>0</v>
      </c>
      <c r="F64" s="4">
        <v>0</v>
      </c>
      <c r="G64" s="4">
        <f t="shared" si="1"/>
        <v>0</v>
      </c>
      <c r="H64" s="4">
        <v>0</v>
      </c>
      <c r="I64" s="4">
        <v>0</v>
      </c>
      <c r="J64" s="4">
        <f t="shared" si="2"/>
        <v>0</v>
      </c>
    </row>
    <row r="65" spans="1:10" ht="12">
      <c r="A65" s="1">
        <v>3741</v>
      </c>
      <c r="C65" s="3" t="s">
        <v>29</v>
      </c>
      <c r="D65" s="3"/>
      <c r="E65" s="4">
        <v>0</v>
      </c>
      <c r="F65" s="4">
        <v>0</v>
      </c>
      <c r="G65" s="4">
        <f t="shared" si="1"/>
        <v>0</v>
      </c>
      <c r="H65" s="4">
        <v>25000</v>
      </c>
      <c r="I65" s="4">
        <v>0</v>
      </c>
      <c r="J65" s="4">
        <f t="shared" si="2"/>
        <v>25000</v>
      </c>
    </row>
    <row r="66" spans="1:10" ht="12">
      <c r="A66" s="1">
        <v>3745</v>
      </c>
      <c r="C66" s="3" t="s">
        <v>30</v>
      </c>
      <c r="D66" s="3"/>
      <c r="E66" s="4">
        <v>0</v>
      </c>
      <c r="F66" s="4">
        <v>0</v>
      </c>
      <c r="G66" s="4">
        <f t="shared" si="1"/>
        <v>0</v>
      </c>
      <c r="H66" s="4">
        <v>2813000</v>
      </c>
      <c r="I66" s="26">
        <v>150000</v>
      </c>
      <c r="J66" s="4">
        <f t="shared" si="2"/>
        <v>2963000</v>
      </c>
    </row>
    <row r="67" spans="1:10" ht="12">
      <c r="A67" s="10">
        <v>3751</v>
      </c>
      <c r="B67" s="10"/>
      <c r="C67" s="11" t="s">
        <v>80</v>
      </c>
      <c r="D67" s="11"/>
      <c r="E67" s="12">
        <v>0</v>
      </c>
      <c r="F67" s="12">
        <v>0</v>
      </c>
      <c r="G67" s="4">
        <f t="shared" si="1"/>
        <v>0</v>
      </c>
      <c r="H67" s="12">
        <v>0</v>
      </c>
      <c r="I67" s="12">
        <v>0</v>
      </c>
      <c r="J67" s="4">
        <f t="shared" si="2"/>
        <v>0</v>
      </c>
    </row>
    <row r="68" spans="1:10" ht="12">
      <c r="A68" s="10">
        <v>4351</v>
      </c>
      <c r="B68" s="10"/>
      <c r="C68" s="11" t="s">
        <v>91</v>
      </c>
      <c r="D68" s="11"/>
      <c r="E68" s="12">
        <v>0</v>
      </c>
      <c r="F68" s="12">
        <v>0</v>
      </c>
      <c r="G68" s="4">
        <v>0</v>
      </c>
      <c r="H68" s="12">
        <v>0</v>
      </c>
      <c r="I68" s="12">
        <v>0</v>
      </c>
      <c r="J68" s="4">
        <v>0</v>
      </c>
    </row>
    <row r="69" spans="1:10" ht="12">
      <c r="A69" s="1">
        <v>4357</v>
      </c>
      <c r="C69" s="3" t="s">
        <v>31</v>
      </c>
      <c r="D69" s="3"/>
      <c r="E69" s="4">
        <v>542452</v>
      </c>
      <c r="F69" s="26">
        <v>521</v>
      </c>
      <c r="G69" s="4">
        <f t="shared" si="1"/>
        <v>542973</v>
      </c>
      <c r="H69" s="4">
        <v>160800</v>
      </c>
      <c r="I69" s="23">
        <v>0</v>
      </c>
      <c r="J69" s="4">
        <f t="shared" si="2"/>
        <v>160800</v>
      </c>
    </row>
    <row r="70" spans="1:10" ht="12">
      <c r="A70" s="1">
        <v>4359</v>
      </c>
      <c r="C70" s="3" t="s">
        <v>32</v>
      </c>
      <c r="D70" s="3"/>
      <c r="E70" s="4">
        <v>0</v>
      </c>
      <c r="F70" s="4">
        <v>0</v>
      </c>
      <c r="G70" s="4">
        <f t="shared" si="1"/>
        <v>0</v>
      </c>
      <c r="H70" s="4">
        <v>0</v>
      </c>
      <c r="I70" s="4">
        <v>0</v>
      </c>
      <c r="J70" s="4">
        <f t="shared" si="2"/>
        <v>0</v>
      </c>
    </row>
    <row r="71" spans="3:10" ht="12">
      <c r="C71" s="3" t="s">
        <v>33</v>
      </c>
      <c r="D71" s="3"/>
      <c r="E71" s="4">
        <v>0</v>
      </c>
      <c r="F71" s="26">
        <v>130495</v>
      </c>
      <c r="G71" s="4">
        <f t="shared" si="1"/>
        <v>130495</v>
      </c>
      <c r="H71" s="4">
        <v>625000</v>
      </c>
      <c r="I71" s="4">
        <v>0</v>
      </c>
      <c r="J71" s="4">
        <f t="shared" si="2"/>
        <v>625000</v>
      </c>
    </row>
    <row r="72" spans="1:10" ht="12">
      <c r="A72" s="10">
        <v>4379</v>
      </c>
      <c r="B72" s="10"/>
      <c r="C72" s="11" t="s">
        <v>81</v>
      </c>
      <c r="D72" s="11"/>
      <c r="E72" s="12">
        <v>0</v>
      </c>
      <c r="F72" s="12">
        <v>0</v>
      </c>
      <c r="G72" s="4">
        <f t="shared" si="1"/>
        <v>0</v>
      </c>
      <c r="H72" s="12">
        <v>0</v>
      </c>
      <c r="I72" s="12">
        <v>0</v>
      </c>
      <c r="J72" s="4">
        <f t="shared" si="2"/>
        <v>0</v>
      </c>
    </row>
    <row r="73" spans="1:10" ht="12">
      <c r="A73" s="1">
        <v>5212</v>
      </c>
      <c r="C73" s="3" t="s">
        <v>96</v>
      </c>
      <c r="D73" s="3"/>
      <c r="E73" s="4">
        <v>0</v>
      </c>
      <c r="F73" s="4">
        <v>0</v>
      </c>
      <c r="G73" s="4">
        <f t="shared" si="1"/>
        <v>0</v>
      </c>
      <c r="H73" s="4">
        <v>300000</v>
      </c>
      <c r="I73" s="23">
        <v>0</v>
      </c>
      <c r="J73" s="4">
        <f t="shared" si="2"/>
        <v>300000</v>
      </c>
    </row>
    <row r="74" spans="1:10" ht="12">
      <c r="A74" s="1">
        <v>5311</v>
      </c>
      <c r="C74" s="3" t="s">
        <v>75</v>
      </c>
      <c r="D74" s="3"/>
      <c r="E74" s="4">
        <v>0</v>
      </c>
      <c r="F74" s="4">
        <v>0</v>
      </c>
      <c r="G74" s="4">
        <f t="shared" si="1"/>
        <v>0</v>
      </c>
      <c r="H74" s="4">
        <v>1468529</v>
      </c>
      <c r="I74" s="4">
        <v>0</v>
      </c>
      <c r="J74" s="4">
        <f t="shared" si="2"/>
        <v>1468529</v>
      </c>
    </row>
    <row r="75" spans="1:10" ht="12">
      <c r="A75" s="1">
        <v>5512</v>
      </c>
      <c r="C75" s="3" t="s">
        <v>34</v>
      </c>
      <c r="D75" s="3"/>
      <c r="E75" s="4">
        <v>0</v>
      </c>
      <c r="F75" s="4">
        <v>0</v>
      </c>
      <c r="G75" s="4">
        <f t="shared" si="1"/>
        <v>0</v>
      </c>
      <c r="H75" s="4">
        <v>0</v>
      </c>
      <c r="I75" s="4">
        <v>0</v>
      </c>
      <c r="J75" s="4">
        <f t="shared" si="2"/>
        <v>0</v>
      </c>
    </row>
    <row r="76" spans="3:10" ht="12">
      <c r="C76" s="3" t="s">
        <v>39</v>
      </c>
      <c r="D76" s="3"/>
      <c r="E76" s="4">
        <v>31220</v>
      </c>
      <c r="F76" s="21">
        <v>0</v>
      </c>
      <c r="G76" s="4">
        <f t="shared" si="1"/>
        <v>31220</v>
      </c>
      <c r="H76" s="4">
        <v>1694000</v>
      </c>
      <c r="I76" s="21">
        <v>0</v>
      </c>
      <c r="J76" s="4">
        <f t="shared" si="2"/>
        <v>1694000</v>
      </c>
    </row>
    <row r="77" spans="1:10" ht="12">
      <c r="A77" s="1">
        <v>6112</v>
      </c>
      <c r="C77" s="3" t="s">
        <v>35</v>
      </c>
      <c r="D77" s="3"/>
      <c r="E77" s="4">
        <v>0</v>
      </c>
      <c r="F77" s="4">
        <v>0</v>
      </c>
      <c r="G77" s="4">
        <f t="shared" si="1"/>
        <v>0</v>
      </c>
      <c r="H77" s="4">
        <v>2045690</v>
      </c>
      <c r="I77" s="23">
        <v>0</v>
      </c>
      <c r="J77" s="4">
        <f t="shared" si="2"/>
        <v>2045690</v>
      </c>
    </row>
    <row r="78" spans="1:10" ht="12">
      <c r="A78" s="1">
        <v>6114</v>
      </c>
      <c r="C78" s="3" t="s">
        <v>73</v>
      </c>
      <c r="D78" s="3"/>
      <c r="E78" s="4">
        <v>0</v>
      </c>
      <c r="F78" s="4">
        <v>0</v>
      </c>
      <c r="G78" s="4">
        <f t="shared" si="1"/>
        <v>0</v>
      </c>
      <c r="H78" s="4">
        <v>0</v>
      </c>
      <c r="I78" s="4">
        <v>0</v>
      </c>
      <c r="J78" s="4">
        <f t="shared" si="2"/>
        <v>0</v>
      </c>
    </row>
    <row r="79" spans="1:10" ht="12">
      <c r="A79" s="10">
        <v>6115</v>
      </c>
      <c r="B79" s="10"/>
      <c r="C79" s="11" t="s">
        <v>82</v>
      </c>
      <c r="D79" s="11"/>
      <c r="E79" s="12">
        <v>0</v>
      </c>
      <c r="F79" s="12">
        <v>0</v>
      </c>
      <c r="G79" s="4">
        <f aca="true" t="shared" si="3" ref="G79:G89">SUM(E79+F79)</f>
        <v>0</v>
      </c>
      <c r="H79" s="12">
        <v>0</v>
      </c>
      <c r="I79" s="12">
        <v>0</v>
      </c>
      <c r="J79" s="4">
        <f t="shared" si="2"/>
        <v>0</v>
      </c>
    </row>
    <row r="80" spans="1:10" ht="12">
      <c r="A80" s="10">
        <v>6149</v>
      </c>
      <c r="B80" s="10"/>
      <c r="C80" s="11" t="s">
        <v>87</v>
      </c>
      <c r="D80" s="11"/>
      <c r="E80" s="12">
        <v>0</v>
      </c>
      <c r="F80" s="12">
        <v>0</v>
      </c>
      <c r="G80" s="4">
        <f t="shared" si="3"/>
        <v>0</v>
      </c>
      <c r="H80" s="12">
        <v>0</v>
      </c>
      <c r="I80" s="12">
        <v>0</v>
      </c>
      <c r="J80" s="4">
        <f t="shared" si="2"/>
        <v>0</v>
      </c>
    </row>
    <row r="81" spans="1:10" ht="12">
      <c r="A81" s="1">
        <v>6171</v>
      </c>
      <c r="C81" s="3" t="s">
        <v>36</v>
      </c>
      <c r="D81" s="3"/>
      <c r="E81" s="4">
        <v>46992</v>
      </c>
      <c r="F81" s="23">
        <v>0</v>
      </c>
      <c r="G81" s="4">
        <f t="shared" si="3"/>
        <v>46992</v>
      </c>
      <c r="H81" s="4">
        <v>9643200</v>
      </c>
      <c r="I81" s="23">
        <v>0</v>
      </c>
      <c r="J81" s="4">
        <f t="shared" si="2"/>
        <v>9643200</v>
      </c>
    </row>
    <row r="82" spans="1:10" ht="12">
      <c r="A82" s="1">
        <v>6173</v>
      </c>
      <c r="C82" s="3" t="s">
        <v>72</v>
      </c>
      <c r="D82" s="3"/>
      <c r="E82" s="4">
        <v>0</v>
      </c>
      <c r="F82" s="4">
        <v>0</v>
      </c>
      <c r="G82" s="4">
        <f t="shared" si="3"/>
        <v>0</v>
      </c>
      <c r="H82" s="4">
        <v>0</v>
      </c>
      <c r="I82" s="4">
        <v>0</v>
      </c>
      <c r="J82" s="4">
        <f t="shared" si="2"/>
        <v>0</v>
      </c>
    </row>
    <row r="83" spans="1:10" ht="12">
      <c r="A83" s="1">
        <v>6310</v>
      </c>
      <c r="C83" s="3" t="s">
        <v>37</v>
      </c>
      <c r="D83" s="3"/>
      <c r="E83" s="4">
        <v>0</v>
      </c>
      <c r="F83" s="4">
        <v>0</v>
      </c>
      <c r="G83" s="4">
        <f t="shared" si="3"/>
        <v>0</v>
      </c>
      <c r="H83" s="4">
        <v>0</v>
      </c>
      <c r="I83" s="4">
        <v>0</v>
      </c>
      <c r="J83" s="4">
        <f t="shared" si="2"/>
        <v>0</v>
      </c>
    </row>
    <row r="84" spans="3:10" ht="12">
      <c r="C84" s="3" t="s">
        <v>38</v>
      </c>
      <c r="D84" s="3"/>
      <c r="E84" s="4">
        <v>110630</v>
      </c>
      <c r="F84" s="21">
        <v>0</v>
      </c>
      <c r="G84" s="4">
        <f t="shared" si="3"/>
        <v>110630</v>
      </c>
      <c r="H84" s="4">
        <v>60000</v>
      </c>
      <c r="I84" s="4">
        <v>0</v>
      </c>
      <c r="J84" s="4">
        <f t="shared" si="2"/>
        <v>60000</v>
      </c>
    </row>
    <row r="85" spans="1:11" s="14" customFormat="1" ht="21.75" customHeight="1">
      <c r="A85" s="1">
        <v>6320</v>
      </c>
      <c r="B85" s="1"/>
      <c r="C85" s="3" t="s">
        <v>58</v>
      </c>
      <c r="D85" s="3"/>
      <c r="E85" s="4">
        <v>43933</v>
      </c>
      <c r="F85" s="26">
        <v>1200</v>
      </c>
      <c r="G85" s="4">
        <f t="shared" si="3"/>
        <v>45133</v>
      </c>
      <c r="H85" s="4">
        <v>200000</v>
      </c>
      <c r="I85" s="4">
        <v>0</v>
      </c>
      <c r="J85" s="4">
        <f t="shared" si="2"/>
        <v>200000</v>
      </c>
      <c r="K85" s="19"/>
    </row>
    <row r="86" spans="1:10" ht="12">
      <c r="A86" s="1">
        <v>6330</v>
      </c>
      <c r="C86" s="3" t="s">
        <v>78</v>
      </c>
      <c r="D86" s="3"/>
      <c r="E86" s="4">
        <v>6200000</v>
      </c>
      <c r="F86" s="26">
        <v>8000000</v>
      </c>
      <c r="G86" s="4">
        <f t="shared" si="3"/>
        <v>14200000</v>
      </c>
      <c r="H86" s="4">
        <v>200000</v>
      </c>
      <c r="I86" s="26">
        <v>8000000</v>
      </c>
      <c r="J86" s="4">
        <f t="shared" si="2"/>
        <v>8200000</v>
      </c>
    </row>
    <row r="87" spans="1:10" ht="12">
      <c r="A87" s="1">
        <v>6399</v>
      </c>
      <c r="C87" s="3" t="s">
        <v>100</v>
      </c>
      <c r="D87" s="3"/>
      <c r="E87" s="4">
        <v>0</v>
      </c>
      <c r="F87" s="23">
        <v>0</v>
      </c>
      <c r="G87" s="4">
        <v>0</v>
      </c>
      <c r="H87" s="4">
        <v>0</v>
      </c>
      <c r="I87" s="26">
        <v>2120780</v>
      </c>
      <c r="J87" s="4">
        <v>2120780</v>
      </c>
    </row>
    <row r="88" spans="1:10" ht="12">
      <c r="A88" s="1">
        <v>6402</v>
      </c>
      <c r="C88" s="3" t="s">
        <v>95</v>
      </c>
      <c r="D88" s="3"/>
      <c r="E88" s="4">
        <v>0</v>
      </c>
      <c r="F88" s="4">
        <v>0</v>
      </c>
      <c r="G88" s="4">
        <f t="shared" si="3"/>
        <v>0</v>
      </c>
      <c r="H88" s="4">
        <v>2120780</v>
      </c>
      <c r="I88" s="26">
        <v>-2120780</v>
      </c>
      <c r="J88" s="4">
        <f t="shared" si="2"/>
        <v>0</v>
      </c>
    </row>
    <row r="89" spans="1:10" ht="12">
      <c r="A89" s="1" t="s">
        <v>98</v>
      </c>
      <c r="B89" s="1">
        <v>8115</v>
      </c>
      <c r="C89" s="3" t="s">
        <v>85</v>
      </c>
      <c r="D89" s="3"/>
      <c r="E89" s="4">
        <v>-4743141.7</v>
      </c>
      <c r="F89" s="21">
        <v>0</v>
      </c>
      <c r="G89" s="4">
        <f t="shared" si="3"/>
        <v>-4743141.7</v>
      </c>
      <c r="H89" s="4">
        <v>0</v>
      </c>
      <c r="I89" s="21">
        <v>0</v>
      </c>
      <c r="J89" s="4">
        <f t="shared" si="2"/>
        <v>0</v>
      </c>
    </row>
    <row r="90" spans="1:10" ht="12">
      <c r="A90" s="16"/>
      <c r="B90" s="16"/>
      <c r="C90" s="16"/>
      <c r="D90" s="16"/>
      <c r="E90" s="18">
        <f>SUM(E31:E89)</f>
        <v>65655748</v>
      </c>
      <c r="F90" s="17">
        <f>SUBTOTAL(109,F2:F89)</f>
        <v>8155647</v>
      </c>
      <c r="G90" s="17">
        <f>SUM(G31:G89)</f>
        <v>73811395</v>
      </c>
      <c r="H90" s="17">
        <f>SUBTOTAL(109,H2:H89)</f>
        <v>65655748</v>
      </c>
      <c r="I90" s="22">
        <f>SUBTOTAL(109,I2:I89)</f>
        <v>8155647</v>
      </c>
      <c r="J90" s="17">
        <f>SUM(J33:J89)</f>
        <v>73811395</v>
      </c>
    </row>
    <row r="91" spans="5:10" ht="12">
      <c r="E91" s="9"/>
      <c r="J91" s="13"/>
    </row>
    <row r="93" spans="5:10" ht="12">
      <c r="E93" s="13"/>
      <c r="H93" s="15"/>
      <c r="J93" s="15"/>
    </row>
    <row r="94" spans="5:7" ht="12">
      <c r="E94" s="13"/>
      <c r="G94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2016-05-10T08:46:17Z</cp:lastPrinted>
  <dcterms:created xsi:type="dcterms:W3CDTF">2010-02-23T11:22:46Z</dcterms:created>
  <dcterms:modified xsi:type="dcterms:W3CDTF">2016-05-10T08:46:56Z</dcterms:modified>
  <cp:category/>
  <cp:version/>
  <cp:contentType/>
  <cp:contentStatus/>
</cp:coreProperties>
</file>