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81" yWindow="615" windowWidth="15195" windowHeight="8445" tabRatio="924" activeTab="3"/>
  </bookViews>
  <sheets>
    <sheet name="Příjmy daňové" sheetId="1" r:id="rId1"/>
    <sheet name="Příjmy nedaňové dle položek" sheetId="2" r:id="rId2"/>
    <sheet name="Výdaje dle položek" sheetId="3" r:id="rId3"/>
    <sheet name="Návrh rozpočtu komplet" sheetId="4" r:id="rId4"/>
  </sheets>
  <definedNames/>
  <calcPr fullCalcOnLoad="1"/>
</workbook>
</file>

<file path=xl/sharedStrings.xml><?xml version="1.0" encoding="utf-8"?>
<sst xmlns="http://schemas.openxmlformats.org/spreadsheetml/2006/main" count="517" uniqueCount="260">
  <si>
    <t>Silnice</t>
  </si>
  <si>
    <t>Předškolní zařízení</t>
  </si>
  <si>
    <t>Základní školy</t>
  </si>
  <si>
    <t>Základní umělecké školy</t>
  </si>
  <si>
    <t>Činnosti knihovnické</t>
  </si>
  <si>
    <t>Bytové hospodářství</t>
  </si>
  <si>
    <t>Nebytové hospodářství</t>
  </si>
  <si>
    <t>Veřejné osvětlení</t>
  </si>
  <si>
    <t>Pohřebnictví</t>
  </si>
  <si>
    <t>Ochrana druhů a stanovišť</t>
  </si>
  <si>
    <t>Domovy</t>
  </si>
  <si>
    <t>Činnost místní správy</t>
  </si>
  <si>
    <t>Daň z nemovitostí</t>
  </si>
  <si>
    <t xml:space="preserve"> </t>
  </si>
  <si>
    <t>Poplatek ze vstupného</t>
  </si>
  <si>
    <t>Výdaje - dle § členění</t>
  </si>
  <si>
    <t>Provoz veřejné siliční dopravy</t>
  </si>
  <si>
    <t>Provoz vnitrozemské plavby</t>
  </si>
  <si>
    <t>Ostatní záležitosti kultury</t>
  </si>
  <si>
    <t>Ostatní záležitosti ochrany památek a péče o kulturní dědictví</t>
  </si>
  <si>
    <t>Ostatní záležitosti sdělovacích prostředků</t>
  </si>
  <si>
    <t>Ostatní záležitosti kultury, církví a sdělovacích prostředků</t>
  </si>
  <si>
    <t>Sportovní zařízení v majetku obce</t>
  </si>
  <si>
    <t xml:space="preserve">Ostatní tělovýchovná činnost </t>
  </si>
  <si>
    <t>Využití volného času dětí a mládeže</t>
  </si>
  <si>
    <t>Ostatní zájmová činnost a rekreace</t>
  </si>
  <si>
    <t>Komunální služby a územní rozvoj</t>
  </si>
  <si>
    <t>Sběr a svoz komunálních odpadů</t>
  </si>
  <si>
    <t>Využívání a zneškodňování komunálních odpadů</t>
  </si>
  <si>
    <t>Péče o vzhled obcí a veřejnou zeleň</t>
  </si>
  <si>
    <t>Ostatní služby a činnosti v oblasti sociální péče</t>
  </si>
  <si>
    <t>Bezpečnost a veřejný pořádek</t>
  </si>
  <si>
    <t>Požární ochrana - dobrovolná část</t>
  </si>
  <si>
    <t>Zastupitelstva obcí</t>
  </si>
  <si>
    <t>Příjmy daňové</t>
  </si>
  <si>
    <t>Daň z příjmů fyzických osob ze závislé činosti</t>
  </si>
  <si>
    <t>Daň z příjmů fyzických osob - SVČ</t>
  </si>
  <si>
    <t>Daň z příjmů fyzických osob - kapitálové výnosy</t>
  </si>
  <si>
    <t>Daň z přidané hodnoty</t>
  </si>
  <si>
    <t>Poplatek za svoz a likvidaci komunálního odpadu</t>
  </si>
  <si>
    <t>Poplatek ze psů</t>
  </si>
  <si>
    <t>Poplatek za užívání veřejného prostranství</t>
  </si>
  <si>
    <t>Poplatek z ubytovací kapacity</t>
  </si>
  <si>
    <t>Místní poplatek z VHP</t>
  </si>
  <si>
    <t>Odvod výtěžku z provozování loterií</t>
  </si>
  <si>
    <t>Správní poplatky</t>
  </si>
  <si>
    <t>Neinvestiční přijaté transfery ze státního rozpočtu v rámci souhrnného dotačního vztahu</t>
  </si>
  <si>
    <t xml:space="preserve">  </t>
  </si>
  <si>
    <t>Provoz veřejné silniční dopravy</t>
  </si>
  <si>
    <t>Obecné příjmy a výdaje z finančních operací</t>
  </si>
  <si>
    <t xml:space="preserve">Ostatní záležitosti těžebního průmyslu a energetiky </t>
  </si>
  <si>
    <t>Příjmy z poskyt.služeb a výrobků</t>
  </si>
  <si>
    <t>Pronájem nemovit a jejich částí (pronájem kaple)</t>
  </si>
  <si>
    <t>Příjmy z poskyt.služeb a výr.(zálohy na služby DPS)</t>
  </si>
  <si>
    <t>Pronájmy z nemovit.nebo jejich částí (nájem DPS)</t>
  </si>
  <si>
    <t>Příjmy z úroků</t>
  </si>
  <si>
    <t>Sociální pojištění - organizace</t>
  </si>
  <si>
    <t>Zdravotní pojištění - organizace</t>
  </si>
  <si>
    <t>Pracovní prádlo, oděv, obuv</t>
  </si>
  <si>
    <t>Nákup materiálu</t>
  </si>
  <si>
    <t>Telefon</t>
  </si>
  <si>
    <t>Služby školení a vzdělávání</t>
  </si>
  <si>
    <t>Služby ostatní</t>
  </si>
  <si>
    <t>Opravy a údržba</t>
  </si>
  <si>
    <t>Penzijní připojištění organizace</t>
  </si>
  <si>
    <t>Ostatní záležitosti pozemních komunikací</t>
  </si>
  <si>
    <t>Drobný dlouhodobý hmotný majetek</t>
  </si>
  <si>
    <t>Výdaje na dopravní územní obslužnost</t>
  </si>
  <si>
    <t>Studená voda</t>
  </si>
  <si>
    <t>Příspěvek na činnost</t>
  </si>
  <si>
    <t>Platy zaměstnanců v pracovním poměru</t>
  </si>
  <si>
    <t>Ostatní osobní výdaje</t>
  </si>
  <si>
    <t xml:space="preserve">Knihy, časopisy, tisk </t>
  </si>
  <si>
    <t>Elektrická energie</t>
  </si>
  <si>
    <t>Poštovné</t>
  </si>
  <si>
    <t>Pohoštění</t>
  </si>
  <si>
    <t xml:space="preserve">Služby ostatní </t>
  </si>
  <si>
    <t>Prádlo, oděvy, obuv</t>
  </si>
  <si>
    <t>Nájemné</t>
  </si>
  <si>
    <t>Ochranné pomůcky</t>
  </si>
  <si>
    <t>Léky, zdrav.materiál</t>
  </si>
  <si>
    <t>Pohonné hmoty</t>
  </si>
  <si>
    <t>Služby ostatní ( tříděný odpad )</t>
  </si>
  <si>
    <t>Prádlo, oděv, obuv</t>
  </si>
  <si>
    <t>Nákup služeb ostatní</t>
  </si>
  <si>
    <t>Plyn</t>
  </si>
  <si>
    <t>Odměny členů zastupitelstev obcí a krajů</t>
  </si>
  <si>
    <t>Povinné pojistné</t>
  </si>
  <si>
    <t>Programové vybavení</t>
  </si>
  <si>
    <t>Cestovné</t>
  </si>
  <si>
    <t>Ostatní nákupy jinde nezařazené</t>
  </si>
  <si>
    <t>Nákup kolků</t>
  </si>
  <si>
    <t>Platby daní a poplatků do SR</t>
  </si>
  <si>
    <t xml:space="preserve">Platby daní a poplatků krajům, obcím </t>
  </si>
  <si>
    <t>Stroje, přístroje, zařízení</t>
  </si>
  <si>
    <t>Služby peněžních ústavů</t>
  </si>
  <si>
    <t>Výdaje - podrobné členění dle položek</t>
  </si>
  <si>
    <t>Příjmy nedaňové - podrobné členění dle položek</t>
  </si>
  <si>
    <t>Daň z příjmů právnických osob</t>
  </si>
  <si>
    <t>Neinvestični transfery přijaté od obcí (příspěvek na žáky)</t>
  </si>
  <si>
    <t>Příjmy z úhrad dob.porostu a z vydob.nerostů</t>
  </si>
  <si>
    <t>Příjmy z poskytovaných služeb (odvoz odpadu firmám)</t>
  </si>
  <si>
    <t>Ostatní služby a záležitosti v oblasti soc.péče</t>
  </si>
  <si>
    <t>Sběr a svoz nebezpečných odpadů</t>
  </si>
  <si>
    <t>Pojištění funkčně  nespecifiované</t>
  </si>
  <si>
    <t>Celkem</t>
  </si>
  <si>
    <t xml:space="preserve">Opravy a údržba </t>
  </si>
  <si>
    <t>Opravy a udržování</t>
  </si>
  <si>
    <t>Nájemné (veř.toalety)</t>
  </si>
  <si>
    <t>Vodné, stočné</t>
  </si>
  <si>
    <t>El.energie</t>
  </si>
  <si>
    <t>Vodné,stočné</t>
  </si>
  <si>
    <t>Sociální pojištění organizace</t>
  </si>
  <si>
    <t>Zdravotní pojištění organizace</t>
  </si>
  <si>
    <t>Oděvy, obuv</t>
  </si>
  <si>
    <t>Služby peněžních ústavů (pojistné)</t>
  </si>
  <si>
    <t>Pojištění funkčně nespecifikované</t>
  </si>
  <si>
    <t>Sběr a svoz ostatních odpadů(jiných než nebezpečných a komunálních)-sběrný dvůr</t>
  </si>
  <si>
    <t>Domovy (DPS)</t>
  </si>
  <si>
    <t xml:space="preserve">Drobný dlouhodobý hmotný majetek </t>
  </si>
  <si>
    <t>Povinné pojistné na soc.zabezpečení</t>
  </si>
  <si>
    <t>Povinné pojistné na veř.zdrav.pojištění</t>
  </si>
  <si>
    <t>Prádlo,oděv,obuv</t>
  </si>
  <si>
    <t>Studená voda (Rychta)</t>
  </si>
  <si>
    <t>Plyn (Rychta)</t>
  </si>
  <si>
    <t>Elektrická energie (Rychta)</t>
  </si>
  <si>
    <t>Ostatní osobní výdaje (brigádníci)</t>
  </si>
  <si>
    <t xml:space="preserve">Poskytnuté neinvestiční transfery (čl.příspěvek - svazky obcí) </t>
  </si>
  <si>
    <t>Územní plánování</t>
  </si>
  <si>
    <t xml:space="preserve">Předškolní zařízení                                                                    </t>
  </si>
  <si>
    <t xml:space="preserve">Převody z vlastních fondů hospodářské činnosti                                                                       </t>
  </si>
  <si>
    <t xml:space="preserve">Drobný dlouhodobý hmotný majetek                                                                                </t>
  </si>
  <si>
    <t xml:space="preserve">Opravy a udržování                                                                                                         </t>
  </si>
  <si>
    <t xml:space="preserve">Pozemky                                                                                                                  </t>
  </si>
  <si>
    <t>Ostatní tělovýchovná činnost</t>
  </si>
  <si>
    <t>Sběr a svoz ostatních odpadů (jiných než nebezpečných a komunálních)</t>
  </si>
  <si>
    <t>Výdaje celkem</t>
  </si>
  <si>
    <t>Paragraf</t>
  </si>
  <si>
    <t>Název položky</t>
  </si>
  <si>
    <t>Částka</t>
  </si>
  <si>
    <t>Příjmy nedaňové - dle § členění</t>
  </si>
  <si>
    <t>Celkem příjmy nedaňové</t>
  </si>
  <si>
    <t>Příjmy celkem</t>
  </si>
  <si>
    <t>Celkem příjmy daňové</t>
  </si>
  <si>
    <t>Vyvěšeno dne:                                                     Sejmuto dne:</t>
  </si>
  <si>
    <t xml:space="preserve">Příjmy daňové </t>
  </si>
  <si>
    <t>Položka</t>
  </si>
  <si>
    <t xml:space="preserve">Příjmy z podílů na zisku a dividend </t>
  </si>
  <si>
    <t>Činnosti knihovnícké</t>
  </si>
  <si>
    <t xml:space="preserve">Požární ochrana - dobrovolná část </t>
  </si>
  <si>
    <t>Přijaté dary na pořízení dlouhodobého majetku (hasičské auto) dar Letiště Praha</t>
  </si>
  <si>
    <t>Ost.záležitosti sdělovacích prostředků</t>
  </si>
  <si>
    <t>Příjmy z poskytnutých služeb a výrobků (zpravodaj)</t>
  </si>
  <si>
    <t>Příjmy z poskytnutých služeb a výrobků ( hlášení, kopírování )</t>
  </si>
  <si>
    <t>Ost.příjmy z vl.činnosti ( pohlednice, kniha )</t>
  </si>
  <si>
    <t>činnosti knihovnické</t>
  </si>
  <si>
    <t xml:space="preserve">Odvádění a čištění odpadních vod a nakládání s kaly </t>
  </si>
  <si>
    <t>Služby telefon</t>
  </si>
  <si>
    <t>Příjmy z poskytnutých služeb (uložení urny)</t>
  </si>
  <si>
    <t>Sběr a svoz ostatních odpadů</t>
  </si>
  <si>
    <t>Příjmy z poskytování služeb a výrobků (sběrný dvůr)</t>
  </si>
  <si>
    <t xml:space="preserve">Nákup ostatních služeb </t>
  </si>
  <si>
    <t>Nájemné (pronájem plošiny)</t>
  </si>
  <si>
    <t xml:space="preserve">Budovy, stavby, haly                                                                       </t>
  </si>
  <si>
    <t>Ochrana obyvatelstva</t>
  </si>
  <si>
    <t>Nespecifikované rezervy</t>
  </si>
  <si>
    <t>Zaměstnanci platy</t>
  </si>
  <si>
    <t>Místní poplatek z VHP - zrušeno</t>
  </si>
  <si>
    <t>Poplatek ze vstupného - se nevybírá</t>
  </si>
  <si>
    <t xml:space="preserve">Neinvestični transfery přijaté od obcí (příspěvek na žáky, na charitu) </t>
  </si>
  <si>
    <t xml:space="preserve">Přijaté dary na pořízení dlouhodobého majetku </t>
  </si>
  <si>
    <t>Pronájmy ostatních nemovitostí a jejich částí (nájem byty)</t>
  </si>
  <si>
    <t>Pronájmy pozemků( garáže )-ukončeno</t>
  </si>
  <si>
    <t>Příjmy z poskytnutých služeb a výrobků (energie Pravý Hradec - Rychta)</t>
  </si>
  <si>
    <t>Poskytování služeb (přijaté zálohy na energie)</t>
  </si>
  <si>
    <t>Příjmy z pronájmu pozemků (poplatek z hrobového místa)</t>
  </si>
  <si>
    <t>Pohonné hmoty a maziva (úklidový vůz, zimní údržba silnic)</t>
  </si>
  <si>
    <t xml:space="preserve">Služby peněžních ústavů (pojištění Cykllostezka, Náměstí V.B.Třebízského) </t>
  </si>
  <si>
    <t>Služby ostatní  ( TDI, BOZP, stravné)</t>
  </si>
  <si>
    <t xml:space="preserve">Budovy, haly, stavby </t>
  </si>
  <si>
    <t>Odběr el.energie</t>
  </si>
  <si>
    <t xml:space="preserve">Ostatní osobní výdaje  </t>
  </si>
  <si>
    <t xml:space="preserve">Opravy a udržování (veřejný rozhlas)                                                                                                        </t>
  </si>
  <si>
    <t xml:space="preserve">Budovy, stavby, haly </t>
  </si>
  <si>
    <t xml:space="preserve">Opravy a údržba                                                                                               </t>
  </si>
  <si>
    <t xml:space="preserve">Příjmy z prodeje pozemků </t>
  </si>
  <si>
    <t>Nákup materiálu ( na opravy, posyp na chodníky)</t>
  </si>
  <si>
    <t xml:space="preserve">Příspěvek na činnost </t>
  </si>
  <si>
    <t xml:space="preserve">Stroje, přístroje, zařízení </t>
  </si>
  <si>
    <t xml:space="preserve">Poradenské a právní služby </t>
  </si>
  <si>
    <t xml:space="preserve">Poskytnuté dary </t>
  </si>
  <si>
    <t>Nákup ostatních služeb (zpravodaj)</t>
  </si>
  <si>
    <t xml:space="preserve">Opravy a údržba (kaple) </t>
  </si>
  <si>
    <t>Ochrana druhů a stanovišť (ovce, útulek)</t>
  </si>
  <si>
    <t xml:space="preserve">Služby ostatní (TDI, BOZP, aut.dozor, stravné) </t>
  </si>
  <si>
    <t xml:space="preserve">Elektrická energie  </t>
  </si>
  <si>
    <t xml:space="preserve">Opravy a udržování </t>
  </si>
  <si>
    <t xml:space="preserve">Drobný hmotný dlouhodobý majetek </t>
  </si>
  <si>
    <t>Potraviny (vody pro zaměstnance)</t>
  </si>
  <si>
    <t>Služby PC</t>
  </si>
  <si>
    <t>Telekomunikační služby</t>
  </si>
  <si>
    <t xml:space="preserve">Potraviny (voda pro zaměstnance) </t>
  </si>
  <si>
    <t>Ostatní neinvest.transfery nezisk.a podobným org.</t>
  </si>
  <si>
    <t xml:space="preserve">Neinvestiční transfery nezisk.a podobným organizacím (Farní charita Neratovice, stacionář)               </t>
  </si>
  <si>
    <t xml:space="preserve">Přijaté nekapit.příspěvky a náhrady (příspěvek na veř.dopravu Northpoint, Ahold) </t>
  </si>
  <si>
    <t>Příjmy z poskytování služeb a výrobků (roční členský příspěvek)</t>
  </si>
  <si>
    <t xml:space="preserve">Přijaté dary na pořízení dlouhodobého majetku  </t>
  </si>
  <si>
    <t>Příjmy z poskytnutých služeb a výrobků (vstupné naf.hala)</t>
  </si>
  <si>
    <t>Pronájem pozemku (zahrádky, nájem O2)</t>
  </si>
  <si>
    <t>Příjmy z poskyt.služeb a výrobků (odměna od fi EKO-KOM za tříděný odpad)</t>
  </si>
  <si>
    <t>Opravy a údržba (stezky, chodníky, parkoviště, obnova parku - schody, chodníky)</t>
  </si>
  <si>
    <t xml:space="preserve">Budovy, haly, stavby  </t>
  </si>
  <si>
    <t xml:space="preserve">Neinvestiční transfery spolkům (Pravý Hradec, Humbuk,…ostatní)                                                                                                  </t>
  </si>
  <si>
    <t>Neinvest.transfery nefinančním podnik.subjektům-fyz.osobám (přívoz)</t>
  </si>
  <si>
    <t>Věcné dary (Vítání občánků, jubilea..)</t>
  </si>
  <si>
    <t xml:space="preserve">Neinvestiční transfery spolkům (TJ Sokol, Sokolky, Bike, Judo, CykloVeltěž, …ostatní)                                                </t>
  </si>
  <si>
    <t xml:space="preserve">Neinvestiční transfery spolkům (Skauti)                                                  </t>
  </si>
  <si>
    <t xml:space="preserve">Neinvestiční transfery spolkům (Myslivci, Rybáři, Kynolog.sdružení,…ostatní)                                                     </t>
  </si>
  <si>
    <t>Budovy, stavby a haly (Projektová dokumentace)</t>
  </si>
  <si>
    <t>Služby peněžních ústavů ( pojištění dopravních prostředků)</t>
  </si>
  <si>
    <t xml:space="preserve">Ostatní neinvestiční transfery neziskovým a podobným organizacím (Psí útulek)  </t>
  </si>
  <si>
    <t>Ostatní neinvestiční transfery obyvatelstvu</t>
  </si>
  <si>
    <t xml:space="preserve">Neinvestiční transfery obcím (na činnost obecní policie na území města Klecany)                                                </t>
  </si>
  <si>
    <t>Ostatní nákupy jinde nezařazené (předpokládané výdaje na zřízení obecní policie zatím blíže nespecifik.)</t>
  </si>
  <si>
    <t xml:space="preserve">Stroje, přístroje, zařízení                                                                                                  </t>
  </si>
  <si>
    <t xml:space="preserve">Rozpočet 2017 - návrh </t>
  </si>
  <si>
    <t>Rozpočet 2017 - návrh</t>
  </si>
  <si>
    <t>Rozpočet města Klecany na r. 2017 - návrh</t>
  </si>
  <si>
    <t xml:space="preserve">Převody vlastním fondům v rozpočtech územní úrovně </t>
  </si>
  <si>
    <t>Převody z vlastních fondů hospod.(podnikatelské) činnosti</t>
  </si>
  <si>
    <t>Nákup ostatních služeb (monitoring)</t>
  </si>
  <si>
    <t>Služby peněžních ústavů (pojištění - úklidový vůz)</t>
  </si>
  <si>
    <t>Nákup materiálu j.n.</t>
  </si>
  <si>
    <t xml:space="preserve">Opravy a údržba (Péče o válečné hroby, pomníky)                                                                                                           </t>
  </si>
  <si>
    <t>Pohonné hmoty a maziva (bio vůz)</t>
  </si>
  <si>
    <t>Služby peněžních ústavů (pojištění bio vůz)</t>
  </si>
  <si>
    <t>Budovy, haly, stavby (klimatizace)</t>
  </si>
  <si>
    <t>Budovy, haly, stavby (garáž)</t>
  </si>
  <si>
    <t>Nájemné s právem koupě (Leasing - úklidový vůz) doplaceno</t>
  </si>
  <si>
    <t xml:space="preserve">Chráněné části přírody </t>
  </si>
  <si>
    <t>Budovy, haly, stavby (Mokřad, Naučná stezka)</t>
  </si>
  <si>
    <t>Služby peněžních ústavů (pojištění majetku)</t>
  </si>
  <si>
    <t>Chráněné části přírody</t>
  </si>
  <si>
    <t>Nákup služeb ostatní (monitoring)</t>
  </si>
  <si>
    <t>Služby zpracování dat</t>
  </si>
  <si>
    <t>Budovy, haly, stavby (sběrný dvůr)</t>
  </si>
  <si>
    <t>Stroje, přístroje a zařízení (has.cisterna)</t>
  </si>
  <si>
    <t>Opravy a údržba (Tintěra, Hurych)</t>
  </si>
  <si>
    <t>Budovy, stavby, haly (Rychta, Rek.zdravotního střediska, zateplení č.p.54)</t>
  </si>
  <si>
    <t xml:space="preserve">Budovy, stavby, haly (sociální byty DK)                                                                                                      </t>
  </si>
  <si>
    <t xml:space="preserve">Budovy,stavby,haly (Sportklub Klecany) </t>
  </si>
  <si>
    <t xml:space="preserve">Stroje, přístroje, zařízení (Sportklub Klecany)                                                                                            </t>
  </si>
  <si>
    <t xml:space="preserve">Nákup materiálu (nákup stromů, keřů) </t>
  </si>
  <si>
    <t xml:space="preserve">Nákup služeb ostatní (výsadba zeleně)                                                                                                      </t>
  </si>
  <si>
    <t xml:space="preserve">Ostatní nákup DNHM  (změny ÚPNO)                                                                                                </t>
  </si>
  <si>
    <t xml:space="preserve">Budovy, haly, stavby (Rekonstrukce silnic, kruhový objezd u hřbitova, dopravní značení)                                 </t>
  </si>
  <si>
    <t>Opravy a údržba (úklidový vůz, silnice)</t>
  </si>
  <si>
    <t>Budovy, stavby, haly (Dopravní situace u ZŠ, parkoviště ZUŠ, akce ,,Zvýšení bezpečnosti chodníků,,)</t>
  </si>
  <si>
    <t>Budovy, haly, stavby ( Rekonstrukce ČOV - přípravné práce)</t>
  </si>
  <si>
    <t xml:space="preserve">Přijaté nekapitálové příspěvky a náhrady (vratka nečerp. příspěvku charita)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</si>
</sst>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6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1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64" fontId="0" fillId="0" borderId="16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164" fontId="1" fillId="34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164" fontId="0" fillId="35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06">
      <selection activeCell="A21" sqref="A21"/>
    </sheetView>
  </sheetViews>
  <sheetFormatPr defaultColWidth="9.140625" defaultRowHeight="12.75"/>
  <cols>
    <col min="1" max="1" width="10.140625" style="2" customWidth="1"/>
    <col min="2" max="2" width="97.8515625" style="2" customWidth="1"/>
    <col min="3" max="3" width="19.57421875" style="1" customWidth="1"/>
    <col min="4" max="4" width="28.7109375" style="0" customWidth="1"/>
  </cols>
  <sheetData>
    <row r="2" spans="1:3" ht="12.75">
      <c r="A2" s="68" t="s">
        <v>226</v>
      </c>
      <c r="B2" s="69"/>
      <c r="C2" s="69"/>
    </row>
    <row r="3" spans="1:3" ht="12.75">
      <c r="A3" s="69" t="s">
        <v>34</v>
      </c>
      <c r="B3" s="69"/>
      <c r="C3" s="69"/>
    </row>
    <row r="5" spans="1:3" ht="12.75">
      <c r="A5" s="4">
        <v>1111</v>
      </c>
      <c r="B5" s="8" t="s">
        <v>35</v>
      </c>
      <c r="C5" s="5">
        <v>7500000</v>
      </c>
    </row>
    <row r="6" spans="1:3" ht="12.75">
      <c r="A6" s="4">
        <v>1112</v>
      </c>
      <c r="B6" s="8" t="s">
        <v>36</v>
      </c>
      <c r="C6" s="5">
        <v>600000</v>
      </c>
    </row>
    <row r="7" spans="1:3" ht="12.75">
      <c r="A7" s="4">
        <v>1113</v>
      </c>
      <c r="B7" s="8" t="s">
        <v>37</v>
      </c>
      <c r="C7" s="5">
        <v>850000</v>
      </c>
    </row>
    <row r="8" spans="1:3" ht="12.75">
      <c r="A8" s="4">
        <v>1121</v>
      </c>
      <c r="B8" s="8" t="s">
        <v>98</v>
      </c>
      <c r="C8" s="5">
        <v>7500000</v>
      </c>
    </row>
    <row r="9" spans="1:3" ht="12.75">
      <c r="A9" s="4">
        <v>1211</v>
      </c>
      <c r="B9" s="8" t="s">
        <v>38</v>
      </c>
      <c r="C9" s="5">
        <v>16000000</v>
      </c>
    </row>
    <row r="10" spans="1:3" ht="12.75">
      <c r="A10" s="4">
        <v>1337</v>
      </c>
      <c r="B10" s="8" t="s">
        <v>39</v>
      </c>
      <c r="C10" s="5">
        <v>190500</v>
      </c>
    </row>
    <row r="11" spans="1:3" ht="12.75">
      <c r="A11" s="4">
        <v>1341</v>
      </c>
      <c r="B11" s="8" t="s">
        <v>40</v>
      </c>
      <c r="C11" s="5">
        <v>90000</v>
      </c>
    </row>
    <row r="12" spans="1:3" ht="12.75">
      <c r="A12" s="4">
        <v>1343</v>
      </c>
      <c r="B12" s="8" t="s">
        <v>41</v>
      </c>
      <c r="C12" s="5">
        <v>30000</v>
      </c>
    </row>
    <row r="13" spans="1:3" ht="12.75">
      <c r="A13" s="4">
        <v>1344</v>
      </c>
      <c r="B13" s="8" t="s">
        <v>168</v>
      </c>
      <c r="C13" s="5">
        <v>0</v>
      </c>
    </row>
    <row r="14" spans="1:3" ht="12.75">
      <c r="A14" s="4">
        <v>1345</v>
      </c>
      <c r="B14" s="8" t="s">
        <v>42</v>
      </c>
      <c r="C14" s="5">
        <v>25000</v>
      </c>
    </row>
    <row r="15" spans="1:3" ht="12.75">
      <c r="A15" s="4">
        <v>1347</v>
      </c>
      <c r="B15" s="8" t="s">
        <v>167</v>
      </c>
      <c r="C15" s="5">
        <v>0</v>
      </c>
    </row>
    <row r="16" spans="1:3" ht="12.75">
      <c r="A16" s="4">
        <v>1351</v>
      </c>
      <c r="B16" s="8" t="s">
        <v>44</v>
      </c>
      <c r="C16" s="5">
        <v>400000</v>
      </c>
    </row>
    <row r="17" spans="1:3" ht="12.75">
      <c r="A17" s="4">
        <v>1361</v>
      </c>
      <c r="B17" s="8" t="s">
        <v>45</v>
      </c>
      <c r="C17" s="5">
        <v>1100000</v>
      </c>
    </row>
    <row r="18" spans="1:3" ht="12.75">
      <c r="A18" s="4">
        <v>1511</v>
      </c>
      <c r="B18" s="8" t="s">
        <v>12</v>
      </c>
      <c r="C18" s="5">
        <v>20000000</v>
      </c>
    </row>
    <row r="19" spans="1:3" ht="12.75">
      <c r="A19" s="4">
        <v>4112</v>
      </c>
      <c r="B19" s="8" t="s">
        <v>46</v>
      </c>
      <c r="C19" s="5">
        <v>2900000</v>
      </c>
    </row>
    <row r="20" spans="1:4" ht="12.75">
      <c r="A20" s="53">
        <v>4121</v>
      </c>
      <c r="B20" s="50" t="s">
        <v>169</v>
      </c>
      <c r="C20" s="63">
        <v>600000</v>
      </c>
      <c r="D20" s="64"/>
    </row>
    <row r="21" spans="1:4" ht="12.75">
      <c r="A21" s="51" t="s">
        <v>13</v>
      </c>
      <c r="B21" s="50" t="s">
        <v>13</v>
      </c>
      <c r="C21" s="65" t="s">
        <v>13</v>
      </c>
      <c r="D21" s="64"/>
    </row>
    <row r="22" spans="1:3" ht="12.75">
      <c r="A22" s="4" t="s">
        <v>13</v>
      </c>
      <c r="B22" s="4"/>
      <c r="C22" s="5" t="s">
        <v>13</v>
      </c>
    </row>
    <row r="23" spans="1:3" ht="12.75">
      <c r="A23" s="4" t="s">
        <v>13</v>
      </c>
      <c r="B23" s="10" t="s">
        <v>105</v>
      </c>
      <c r="C23" s="11">
        <f>SUM(C5:C22)</f>
        <v>57785500</v>
      </c>
    </row>
    <row r="24" spans="1:3" ht="12.75">
      <c r="A24" s="4" t="s">
        <v>13</v>
      </c>
      <c r="B24" s="4"/>
      <c r="C24" s="17" t="s">
        <v>13</v>
      </c>
    </row>
    <row r="25" spans="1:3" ht="12.75">
      <c r="A25" s="4" t="s">
        <v>47</v>
      </c>
      <c r="B25" s="4"/>
      <c r="C25" s="5" t="s">
        <v>13</v>
      </c>
    </row>
    <row r="26" spans="1:3" ht="12.75">
      <c r="A26" s="4" t="s">
        <v>13</v>
      </c>
      <c r="B26" s="4"/>
      <c r="C26" s="5" t="s">
        <v>13</v>
      </c>
    </row>
    <row r="27" spans="1:3" ht="12.75">
      <c r="A27" s="4" t="s">
        <v>13</v>
      </c>
      <c r="B27" s="4"/>
      <c r="C27" s="5" t="s">
        <v>13</v>
      </c>
    </row>
    <row r="28" spans="1:3" ht="12.75">
      <c r="A28" s="4" t="s">
        <v>13</v>
      </c>
      <c r="B28" s="4"/>
      <c r="C28" s="5" t="s">
        <v>13</v>
      </c>
    </row>
    <row r="29" spans="1:3" ht="12.75">
      <c r="A29" s="4" t="s">
        <v>13</v>
      </c>
      <c r="B29" s="4"/>
      <c r="C29" s="5" t="s">
        <v>13</v>
      </c>
    </row>
    <row r="30" spans="1:3" ht="12.75">
      <c r="A30" s="4" t="s">
        <v>13</v>
      </c>
      <c r="B30" s="4"/>
      <c r="C30" s="5" t="s">
        <v>13</v>
      </c>
    </row>
    <row r="31" spans="1:3" ht="12.75">
      <c r="A31" s="4" t="s">
        <v>13</v>
      </c>
      <c r="B31" s="4"/>
      <c r="C31" s="5" t="s">
        <v>13</v>
      </c>
    </row>
    <row r="32" spans="1:3" ht="12.75">
      <c r="A32" s="4" t="s">
        <v>13</v>
      </c>
      <c r="B32" s="4"/>
      <c r="C32" s="5" t="s">
        <v>13</v>
      </c>
    </row>
    <row r="33" spans="1:3" ht="12.75">
      <c r="A33" s="4" t="s">
        <v>13</v>
      </c>
      <c r="B33" s="4"/>
      <c r="C33" s="5" t="s">
        <v>13</v>
      </c>
    </row>
    <row r="34" spans="1:3" ht="12.75">
      <c r="A34" s="4" t="s">
        <v>13</v>
      </c>
      <c r="B34" s="4"/>
      <c r="C34" s="5" t="s">
        <v>13</v>
      </c>
    </row>
    <row r="35" spans="1:3" ht="12.75">
      <c r="A35" s="4" t="s">
        <v>13</v>
      </c>
      <c r="B35" s="4"/>
      <c r="C35" s="5" t="s">
        <v>13</v>
      </c>
    </row>
    <row r="36" spans="1:3" ht="12.75">
      <c r="A36" s="4" t="s">
        <v>13</v>
      </c>
      <c r="B36" s="4"/>
      <c r="C36" s="5" t="s">
        <v>13</v>
      </c>
    </row>
    <row r="37" spans="1:3" ht="12.75">
      <c r="A37" s="4" t="s">
        <v>13</v>
      </c>
      <c r="B37" s="4"/>
      <c r="C37" s="5" t="s">
        <v>13</v>
      </c>
    </row>
    <row r="38" spans="1:3" ht="12.75">
      <c r="A38" s="6"/>
      <c r="B38" s="6"/>
      <c r="C38" s="7" t="s">
        <v>13</v>
      </c>
    </row>
    <row r="39" ht="12.75">
      <c r="C39" s="3"/>
    </row>
  </sheetData>
  <sheetProtection/>
  <mergeCells count="2">
    <mergeCell ref="A2:C2"/>
    <mergeCell ref="A3:C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6"/>
  <sheetViews>
    <sheetView zoomScalePageLayoutView="0" workbookViewId="0" topLeftCell="A16">
      <selection activeCell="E33" sqref="E33"/>
    </sheetView>
  </sheetViews>
  <sheetFormatPr defaultColWidth="9.140625" defaultRowHeight="12.75"/>
  <cols>
    <col min="2" max="2" width="10.00390625" style="2" customWidth="1"/>
    <col min="3" max="3" width="13.28125" style="2" customWidth="1"/>
    <col min="4" max="4" width="68.28125" style="2" customWidth="1"/>
    <col min="5" max="5" width="19.57421875" style="1" customWidth="1"/>
    <col min="6" max="6" width="28.7109375" style="0" customWidth="1"/>
  </cols>
  <sheetData>
    <row r="1" ht="12.75">
      <c r="D1" s="1"/>
    </row>
    <row r="2" spans="2:5" ht="12.75">
      <c r="B2" s="70" t="s">
        <v>226</v>
      </c>
      <c r="C2" s="69"/>
      <c r="D2" s="69"/>
      <c r="E2" s="69"/>
    </row>
    <row r="3" spans="2:5" ht="12.75">
      <c r="B3" s="70" t="s">
        <v>97</v>
      </c>
      <c r="C3" s="69"/>
      <c r="D3" s="69"/>
      <c r="E3" s="69"/>
    </row>
    <row r="5" spans="2:5" ht="12.75">
      <c r="B5" s="54">
        <v>2119</v>
      </c>
      <c r="C5" s="55" t="s">
        <v>13</v>
      </c>
      <c r="D5" s="56" t="s">
        <v>50</v>
      </c>
      <c r="E5" s="57">
        <f>E6</f>
        <v>45000</v>
      </c>
    </row>
    <row r="6" spans="2:5" ht="12.75">
      <c r="B6" s="14" t="s">
        <v>13</v>
      </c>
      <c r="C6" s="4">
        <v>2343</v>
      </c>
      <c r="D6" s="12" t="s">
        <v>100</v>
      </c>
      <c r="E6" s="5">
        <v>45000</v>
      </c>
    </row>
    <row r="7" spans="2:5" ht="12.75">
      <c r="B7" s="54">
        <v>2221</v>
      </c>
      <c r="C7" s="55"/>
      <c r="D7" s="56" t="s">
        <v>48</v>
      </c>
      <c r="E7" s="57">
        <f>SUM(E8:E8)</f>
        <v>850000</v>
      </c>
    </row>
    <row r="8" spans="2:5" ht="12.75">
      <c r="B8" s="14" t="s">
        <v>13</v>
      </c>
      <c r="C8" s="53">
        <v>2324</v>
      </c>
      <c r="D8" s="50" t="s">
        <v>204</v>
      </c>
      <c r="E8" s="63">
        <v>850000</v>
      </c>
    </row>
    <row r="9" spans="2:5" ht="12.75">
      <c r="B9" s="54">
        <v>3111</v>
      </c>
      <c r="C9" s="58"/>
      <c r="D9" s="56" t="s">
        <v>129</v>
      </c>
      <c r="E9" s="57">
        <v>0</v>
      </c>
    </row>
    <row r="10" spans="2:5" ht="12.75">
      <c r="B10" s="14"/>
      <c r="C10" s="4">
        <v>3121</v>
      </c>
      <c r="D10" s="12" t="s">
        <v>170</v>
      </c>
      <c r="E10" s="5">
        <v>0</v>
      </c>
    </row>
    <row r="11" spans="2:5" ht="12.75">
      <c r="B11" s="54">
        <v>3314</v>
      </c>
      <c r="C11" s="55"/>
      <c r="D11" s="56" t="s">
        <v>148</v>
      </c>
      <c r="E11" s="57">
        <v>6000</v>
      </c>
    </row>
    <row r="12" spans="2:5" ht="12.75">
      <c r="B12" s="14"/>
      <c r="C12" s="4">
        <v>2111</v>
      </c>
      <c r="D12" s="12" t="s">
        <v>205</v>
      </c>
      <c r="E12" s="5">
        <v>6000</v>
      </c>
    </row>
    <row r="13" spans="2:5" ht="12.75">
      <c r="B13" s="54">
        <v>3319</v>
      </c>
      <c r="C13" s="55"/>
      <c r="D13" s="56" t="s">
        <v>18</v>
      </c>
      <c r="E13" s="57">
        <f>SUM(E14:E15)</f>
        <v>235000</v>
      </c>
    </row>
    <row r="14" spans="2:5" ht="12.75">
      <c r="B14" s="9"/>
      <c r="C14" s="4">
        <v>2111</v>
      </c>
      <c r="D14" s="12" t="s">
        <v>51</v>
      </c>
      <c r="E14" s="13">
        <v>55000</v>
      </c>
    </row>
    <row r="15" spans="2:5" ht="12.75">
      <c r="B15" s="9"/>
      <c r="C15" s="53">
        <v>2321</v>
      </c>
      <c r="D15" s="50" t="s">
        <v>190</v>
      </c>
      <c r="E15" s="52">
        <v>180000</v>
      </c>
    </row>
    <row r="16" spans="2:5" ht="12.75">
      <c r="B16" s="54">
        <v>3349</v>
      </c>
      <c r="C16" s="55"/>
      <c r="D16" s="56" t="s">
        <v>151</v>
      </c>
      <c r="E16" s="57">
        <f>SUM(E17:E17)</f>
        <v>20000</v>
      </c>
    </row>
    <row r="17" spans="2:5" ht="12.75">
      <c r="B17" s="9"/>
      <c r="C17" s="4">
        <v>2111</v>
      </c>
      <c r="D17" s="12" t="s">
        <v>152</v>
      </c>
      <c r="E17" s="13">
        <v>20000</v>
      </c>
    </row>
    <row r="18" spans="2:5" ht="12.75">
      <c r="B18" s="54">
        <v>3412</v>
      </c>
      <c r="C18" s="55"/>
      <c r="D18" s="61" t="s">
        <v>22</v>
      </c>
      <c r="E18" s="57">
        <v>100000</v>
      </c>
    </row>
    <row r="19" spans="2:5" ht="12.75">
      <c r="B19" s="62"/>
      <c r="C19" s="53">
        <v>2139</v>
      </c>
      <c r="D19" s="50" t="s">
        <v>207</v>
      </c>
      <c r="E19" s="52">
        <v>100000</v>
      </c>
    </row>
    <row r="20" spans="2:5" ht="12.75">
      <c r="B20" s="62"/>
      <c r="C20" s="53">
        <v>3121</v>
      </c>
      <c r="D20" s="50" t="s">
        <v>206</v>
      </c>
      <c r="E20" s="52">
        <v>0</v>
      </c>
    </row>
    <row r="21" spans="2:5" ht="12.75">
      <c r="B21" s="54">
        <v>3612</v>
      </c>
      <c r="C21" s="55"/>
      <c r="D21" s="56" t="s">
        <v>5</v>
      </c>
      <c r="E21" s="57">
        <f>SUM(E22:E23)</f>
        <v>695000</v>
      </c>
    </row>
    <row r="22" spans="2:5" ht="12.75">
      <c r="B22" s="9"/>
      <c r="C22" s="4">
        <v>2111</v>
      </c>
      <c r="D22" s="12" t="s">
        <v>174</v>
      </c>
      <c r="E22" s="13">
        <v>105000</v>
      </c>
    </row>
    <row r="23" spans="2:5" ht="12.75">
      <c r="B23" s="14" t="s">
        <v>13</v>
      </c>
      <c r="C23" s="53">
        <v>2132</v>
      </c>
      <c r="D23" s="50" t="s">
        <v>171</v>
      </c>
      <c r="E23" s="52">
        <v>590000</v>
      </c>
    </row>
    <row r="24" spans="2:5" ht="12.75">
      <c r="B24" s="54">
        <v>3613</v>
      </c>
      <c r="C24" s="55"/>
      <c r="D24" s="56" t="s">
        <v>6</v>
      </c>
      <c r="E24" s="57">
        <f>SUM(E25:E26)</f>
        <v>123500</v>
      </c>
    </row>
    <row r="25" spans="2:5" ht="12.75">
      <c r="B25" s="9"/>
      <c r="C25" s="4">
        <v>2111</v>
      </c>
      <c r="D25" s="12" t="s">
        <v>173</v>
      </c>
      <c r="E25" s="13">
        <v>123500</v>
      </c>
    </row>
    <row r="26" spans="2:5" ht="12.75">
      <c r="B26" s="9"/>
      <c r="C26" s="4">
        <v>2131</v>
      </c>
      <c r="D26" s="12" t="s">
        <v>172</v>
      </c>
      <c r="E26" s="13">
        <v>0</v>
      </c>
    </row>
    <row r="27" spans="2:5" ht="12.75">
      <c r="B27" s="54">
        <v>3632</v>
      </c>
      <c r="C27" s="55"/>
      <c r="D27" s="56" t="s">
        <v>8</v>
      </c>
      <c r="E27" s="57">
        <f>SUM(E28:E30)</f>
        <v>124000</v>
      </c>
    </row>
    <row r="28" spans="2:5" ht="12.75">
      <c r="B28" s="9"/>
      <c r="C28" s="4">
        <v>2111</v>
      </c>
      <c r="D28" s="12" t="s">
        <v>158</v>
      </c>
      <c r="E28" s="13">
        <v>2000</v>
      </c>
    </row>
    <row r="29" spans="2:5" ht="12.75">
      <c r="B29" s="9"/>
      <c r="C29" s="53">
        <v>2131</v>
      </c>
      <c r="D29" s="50" t="s">
        <v>175</v>
      </c>
      <c r="E29" s="52">
        <v>120000</v>
      </c>
    </row>
    <row r="30" spans="2:5" ht="12.75">
      <c r="B30" s="9"/>
      <c r="C30" s="4">
        <v>2132</v>
      </c>
      <c r="D30" s="12" t="s">
        <v>52</v>
      </c>
      <c r="E30" s="13">
        <v>2000</v>
      </c>
    </row>
    <row r="31" spans="2:5" ht="12.75">
      <c r="B31" s="54">
        <v>3639</v>
      </c>
      <c r="C31" s="55"/>
      <c r="D31" s="56" t="s">
        <v>26</v>
      </c>
      <c r="E31" s="57">
        <v>313000</v>
      </c>
    </row>
    <row r="32" spans="2:5" ht="12.75">
      <c r="B32" s="9"/>
      <c r="C32" s="4">
        <v>2131</v>
      </c>
      <c r="D32" s="12" t="s">
        <v>208</v>
      </c>
      <c r="E32" s="13">
        <v>13000</v>
      </c>
    </row>
    <row r="33" spans="2:5" ht="12.75">
      <c r="B33" s="9"/>
      <c r="C33" s="53">
        <v>3111</v>
      </c>
      <c r="D33" s="50" t="s">
        <v>185</v>
      </c>
      <c r="E33" s="52">
        <v>300000</v>
      </c>
    </row>
    <row r="34" spans="2:5" ht="12.75">
      <c r="B34" s="54">
        <v>3722</v>
      </c>
      <c r="C34" s="4"/>
      <c r="D34" s="56" t="s">
        <v>27</v>
      </c>
      <c r="E34" s="57">
        <v>87000</v>
      </c>
    </row>
    <row r="35" spans="2:5" ht="12.75">
      <c r="B35" s="9"/>
      <c r="C35" s="4">
        <v>2111</v>
      </c>
      <c r="D35" s="12" t="s">
        <v>101</v>
      </c>
      <c r="E35" s="13">
        <v>87000</v>
      </c>
    </row>
    <row r="36" spans="2:5" ht="12.75">
      <c r="B36" s="54">
        <v>3723</v>
      </c>
      <c r="C36" s="4"/>
      <c r="D36" s="56" t="s">
        <v>159</v>
      </c>
      <c r="E36" s="57">
        <v>30000</v>
      </c>
    </row>
    <row r="37" spans="2:5" ht="12.75">
      <c r="B37" s="9"/>
      <c r="C37" s="4">
        <v>2111</v>
      </c>
      <c r="D37" s="12" t="s">
        <v>160</v>
      </c>
      <c r="E37" s="13">
        <v>30000</v>
      </c>
    </row>
    <row r="38" spans="2:5" ht="12.75">
      <c r="B38" s="54">
        <v>3725</v>
      </c>
      <c r="C38" s="55"/>
      <c r="D38" s="56" t="s">
        <v>28</v>
      </c>
      <c r="E38" s="57">
        <f>E39</f>
        <v>400000</v>
      </c>
    </row>
    <row r="39" spans="2:5" ht="12.75">
      <c r="B39" s="9"/>
      <c r="C39" s="4">
        <v>2111</v>
      </c>
      <c r="D39" s="12" t="s">
        <v>209</v>
      </c>
      <c r="E39" s="13">
        <v>400000</v>
      </c>
    </row>
    <row r="40" spans="2:5" ht="12.75">
      <c r="B40" s="54">
        <v>4357</v>
      </c>
      <c r="C40" s="55"/>
      <c r="D40" s="56" t="s">
        <v>118</v>
      </c>
      <c r="E40" s="57">
        <f>SUM(E41:E42)</f>
        <v>541600</v>
      </c>
    </row>
    <row r="41" spans="2:5" ht="12.75">
      <c r="B41" s="9"/>
      <c r="C41" s="4">
        <v>2111</v>
      </c>
      <c r="D41" s="12" t="s">
        <v>53</v>
      </c>
      <c r="E41" s="13">
        <v>88000</v>
      </c>
    </row>
    <row r="42" spans="2:5" ht="12.75">
      <c r="B42" s="9"/>
      <c r="C42" s="4">
        <v>2132</v>
      </c>
      <c r="D42" s="12" t="s">
        <v>54</v>
      </c>
      <c r="E42" s="13">
        <v>453600</v>
      </c>
    </row>
    <row r="43" spans="2:5" ht="12.75">
      <c r="B43" s="54">
        <v>4359</v>
      </c>
      <c r="C43" s="55"/>
      <c r="D43" s="56" t="s">
        <v>102</v>
      </c>
      <c r="E43" s="57">
        <f>E44</f>
        <v>130000</v>
      </c>
    </row>
    <row r="44" spans="2:5" ht="12.75">
      <c r="B44" s="9"/>
      <c r="C44" s="53">
        <v>2324</v>
      </c>
      <c r="D44" s="50" t="s">
        <v>259</v>
      </c>
      <c r="E44" s="52">
        <v>130000</v>
      </c>
    </row>
    <row r="45" spans="2:5" ht="12.75">
      <c r="B45" s="54">
        <v>5512</v>
      </c>
      <c r="C45" s="55"/>
      <c r="D45" s="56" t="s">
        <v>149</v>
      </c>
      <c r="E45" s="57">
        <v>0</v>
      </c>
    </row>
    <row r="46" spans="2:5" ht="12.75">
      <c r="B46" s="9"/>
      <c r="C46" s="4">
        <v>3121</v>
      </c>
      <c r="D46" s="12" t="s">
        <v>150</v>
      </c>
      <c r="E46" s="13">
        <v>0</v>
      </c>
    </row>
    <row r="47" spans="2:5" ht="12.75">
      <c r="B47" s="54">
        <v>6171</v>
      </c>
      <c r="C47" s="55"/>
      <c r="D47" s="56" t="s">
        <v>11</v>
      </c>
      <c r="E47" s="57">
        <f>SUM(E48:E49)</f>
        <v>5000</v>
      </c>
    </row>
    <row r="48" spans="2:5" ht="12.75">
      <c r="B48" s="9"/>
      <c r="C48" s="4">
        <v>2111</v>
      </c>
      <c r="D48" s="12" t="s">
        <v>153</v>
      </c>
      <c r="E48" s="13">
        <v>3000</v>
      </c>
    </row>
    <row r="49" spans="2:5" ht="12.75">
      <c r="B49" s="9"/>
      <c r="C49" s="4">
        <v>2119</v>
      </c>
      <c r="D49" s="12" t="s">
        <v>154</v>
      </c>
      <c r="E49" s="13">
        <v>2000</v>
      </c>
    </row>
    <row r="50" spans="2:5" ht="12.75">
      <c r="B50" s="54">
        <v>6310</v>
      </c>
      <c r="C50" s="55"/>
      <c r="D50" s="56" t="s">
        <v>49</v>
      </c>
      <c r="E50" s="57">
        <f>SUM(E51:E52)</f>
        <v>122355</v>
      </c>
    </row>
    <row r="51" spans="2:5" ht="12.75">
      <c r="B51" s="4" t="s">
        <v>13</v>
      </c>
      <c r="C51" s="4">
        <v>2141</v>
      </c>
      <c r="D51" s="12" t="s">
        <v>55</v>
      </c>
      <c r="E51" s="5">
        <v>15000</v>
      </c>
    </row>
    <row r="52" spans="2:5" ht="12.75">
      <c r="B52" s="4" t="s">
        <v>13</v>
      </c>
      <c r="C52" s="4">
        <v>2142</v>
      </c>
      <c r="D52" s="12" t="s">
        <v>147</v>
      </c>
      <c r="E52" s="5">
        <v>107355</v>
      </c>
    </row>
    <row r="53" spans="2:5" ht="12.75">
      <c r="B53" s="55">
        <v>6330</v>
      </c>
      <c r="C53" s="55"/>
      <c r="D53" s="61" t="s">
        <v>228</v>
      </c>
      <c r="E53" s="57">
        <v>6000000</v>
      </c>
    </row>
    <row r="54" spans="2:5" ht="12.75">
      <c r="B54" s="4"/>
      <c r="C54" s="4">
        <v>4131</v>
      </c>
      <c r="D54" s="12" t="s">
        <v>229</v>
      </c>
      <c r="E54" s="5">
        <v>6000000</v>
      </c>
    </row>
    <row r="55" spans="2:5" ht="12.75">
      <c r="B55" s="4"/>
      <c r="C55" s="4"/>
      <c r="D55" s="14"/>
      <c r="E55" s="5"/>
    </row>
    <row r="56" spans="2:5" ht="12.75">
      <c r="B56" s="55" t="s">
        <v>13</v>
      </c>
      <c r="C56" s="55"/>
      <c r="D56" s="56" t="s">
        <v>105</v>
      </c>
      <c r="E56" s="57">
        <v>9827455</v>
      </c>
    </row>
    <row r="57" spans="2:5" ht="12.75">
      <c r="B57" s="4" t="s">
        <v>13</v>
      </c>
      <c r="C57" s="4"/>
      <c r="D57" s="4"/>
      <c r="E57" s="5" t="s">
        <v>13</v>
      </c>
    </row>
    <row r="58" spans="2:5" ht="12.75">
      <c r="B58" s="4" t="s">
        <v>13</v>
      </c>
      <c r="C58" s="4"/>
      <c r="D58" s="4"/>
      <c r="E58" s="5" t="s">
        <v>13</v>
      </c>
    </row>
    <row r="59" spans="2:5" ht="12.75">
      <c r="B59" s="4" t="s">
        <v>13</v>
      </c>
      <c r="C59" s="4"/>
      <c r="D59" s="4"/>
      <c r="E59" s="5" t="s">
        <v>13</v>
      </c>
    </row>
    <row r="60" spans="2:5" ht="12.75">
      <c r="B60" s="4" t="s">
        <v>13</v>
      </c>
      <c r="C60" s="4"/>
      <c r="D60" s="4"/>
      <c r="E60" s="5" t="s">
        <v>13</v>
      </c>
    </row>
    <row r="61" spans="2:5" ht="12.75">
      <c r="B61" s="4" t="s">
        <v>13</v>
      </c>
      <c r="C61" s="4"/>
      <c r="D61" s="4"/>
      <c r="E61" s="5" t="s">
        <v>13</v>
      </c>
    </row>
    <row r="62" spans="2:5" ht="12.75">
      <c r="B62" s="4" t="s">
        <v>13</v>
      </c>
      <c r="C62" s="4"/>
      <c r="D62" s="4"/>
      <c r="E62" s="5" t="s">
        <v>13</v>
      </c>
    </row>
    <row r="63" spans="2:5" ht="12.75">
      <c r="B63" s="4" t="s">
        <v>13</v>
      </c>
      <c r="C63" s="4"/>
      <c r="D63" s="4"/>
      <c r="E63" s="5" t="s">
        <v>13</v>
      </c>
    </row>
    <row r="64" spans="2:5" ht="12.75">
      <c r="B64" s="4" t="s">
        <v>13</v>
      </c>
      <c r="C64" s="4"/>
      <c r="D64" s="4"/>
      <c r="E64" s="5" t="s">
        <v>13</v>
      </c>
    </row>
    <row r="65" spans="2:5" ht="12.75">
      <c r="B65" s="6"/>
      <c r="C65" s="6"/>
      <c r="D65" s="6"/>
      <c r="E65" s="7"/>
    </row>
    <row r="66" ht="12.75">
      <c r="E66" s="3" t="s">
        <v>13</v>
      </c>
    </row>
  </sheetData>
  <sheetProtection/>
  <mergeCells count="2">
    <mergeCell ref="B2:E2"/>
    <mergeCell ref="B3:E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2"/>
  <sheetViews>
    <sheetView zoomScalePageLayoutView="0" workbookViewId="0" topLeftCell="A253">
      <selection activeCell="D248" sqref="D248"/>
    </sheetView>
  </sheetViews>
  <sheetFormatPr defaultColWidth="9.140625" defaultRowHeight="12.75"/>
  <cols>
    <col min="1" max="2" width="10.140625" style="2" customWidth="1"/>
    <col min="3" max="3" width="90.140625" style="2" customWidth="1"/>
    <col min="4" max="4" width="19.57421875" style="1" customWidth="1"/>
    <col min="5" max="5" width="28.7109375" style="0" customWidth="1"/>
  </cols>
  <sheetData>
    <row r="2" spans="1:4" ht="12.75">
      <c r="A2" s="70" t="s">
        <v>225</v>
      </c>
      <c r="B2" s="69"/>
      <c r="C2" s="69"/>
      <c r="D2" s="69"/>
    </row>
    <row r="3" spans="1:4" ht="12.75">
      <c r="A3" s="70" t="s">
        <v>96</v>
      </c>
      <c r="B3" s="69"/>
      <c r="C3" s="69"/>
      <c r="D3" s="69"/>
    </row>
    <row r="5" spans="1:4" ht="12.75">
      <c r="A5" s="54">
        <v>2212</v>
      </c>
      <c r="B5" s="54"/>
      <c r="C5" s="56" t="s">
        <v>0</v>
      </c>
      <c r="D5" s="57">
        <f>SUM(D6:D19)</f>
        <v>6262000</v>
      </c>
    </row>
    <row r="6" spans="1:4" ht="12.75">
      <c r="A6" s="9"/>
      <c r="B6" s="51">
        <v>5011</v>
      </c>
      <c r="C6" s="50" t="s">
        <v>166</v>
      </c>
      <c r="D6" s="52">
        <v>420000</v>
      </c>
    </row>
    <row r="7" spans="1:4" ht="12.75">
      <c r="A7" s="9"/>
      <c r="B7" s="51">
        <v>5031</v>
      </c>
      <c r="C7" s="50" t="s">
        <v>56</v>
      </c>
      <c r="D7" s="52">
        <v>137500</v>
      </c>
    </row>
    <row r="8" spans="1:4" ht="12.75">
      <c r="A8" s="9"/>
      <c r="B8" s="51">
        <v>5032</v>
      </c>
      <c r="C8" s="50" t="s">
        <v>57</v>
      </c>
      <c r="D8" s="52">
        <v>49500</v>
      </c>
    </row>
    <row r="9" spans="1:4" ht="12.75">
      <c r="A9" s="9"/>
      <c r="B9" s="14">
        <v>5134</v>
      </c>
      <c r="C9" s="12" t="s">
        <v>58</v>
      </c>
      <c r="D9" s="13">
        <v>5000</v>
      </c>
    </row>
    <row r="10" spans="1:4" ht="12.75">
      <c r="A10" s="9"/>
      <c r="B10" s="51">
        <v>5139</v>
      </c>
      <c r="C10" s="50" t="s">
        <v>59</v>
      </c>
      <c r="D10" s="52">
        <v>200000</v>
      </c>
    </row>
    <row r="11" spans="1:4" ht="12.75">
      <c r="A11" s="9"/>
      <c r="B11" s="51">
        <v>5156</v>
      </c>
      <c r="C11" s="50" t="s">
        <v>176</v>
      </c>
      <c r="D11" s="52">
        <v>70000</v>
      </c>
    </row>
    <row r="12" spans="1:4" ht="12.75">
      <c r="A12" s="9"/>
      <c r="B12" s="51">
        <v>5162</v>
      </c>
      <c r="C12" s="50" t="s">
        <v>60</v>
      </c>
      <c r="D12" s="52">
        <v>10000</v>
      </c>
    </row>
    <row r="13" spans="1:4" ht="12.75">
      <c r="A13" s="9"/>
      <c r="B13" s="51">
        <v>5163</v>
      </c>
      <c r="C13" s="50" t="s">
        <v>231</v>
      </c>
      <c r="D13" s="52">
        <v>15000</v>
      </c>
    </row>
    <row r="14" spans="1:4" ht="12.75">
      <c r="A14" s="9"/>
      <c r="B14" s="51">
        <v>5167</v>
      </c>
      <c r="C14" s="50" t="s">
        <v>61</v>
      </c>
      <c r="D14" s="52">
        <v>5000</v>
      </c>
    </row>
    <row r="15" spans="1:4" ht="12.75">
      <c r="A15" s="9"/>
      <c r="B15" s="51">
        <v>5169</v>
      </c>
      <c r="C15" s="50" t="s">
        <v>194</v>
      </c>
      <c r="D15" s="52">
        <v>300000</v>
      </c>
    </row>
    <row r="16" spans="1:4" ht="12.75">
      <c r="A16" s="9"/>
      <c r="B16" s="51">
        <v>5171</v>
      </c>
      <c r="C16" s="50" t="s">
        <v>256</v>
      </c>
      <c r="D16" s="52">
        <v>2500000</v>
      </c>
    </row>
    <row r="17" spans="1:4" ht="12.75">
      <c r="A17" s="9"/>
      <c r="B17" s="51">
        <v>5499</v>
      </c>
      <c r="C17" s="50" t="s">
        <v>64</v>
      </c>
      <c r="D17" s="52">
        <v>0</v>
      </c>
    </row>
    <row r="18" spans="1:4" ht="12.75">
      <c r="A18" s="18"/>
      <c r="B18" s="51">
        <v>6121</v>
      </c>
      <c r="C18" s="50" t="s">
        <v>255</v>
      </c>
      <c r="D18" s="52">
        <v>2550000</v>
      </c>
    </row>
    <row r="19" spans="1:4" ht="12.75">
      <c r="A19" s="9"/>
      <c r="B19" s="14">
        <v>6122</v>
      </c>
      <c r="C19" s="12" t="s">
        <v>94</v>
      </c>
      <c r="D19" s="52">
        <v>0</v>
      </c>
    </row>
    <row r="20" spans="1:4" ht="12.75">
      <c r="A20" s="54">
        <v>2219</v>
      </c>
      <c r="B20" s="55"/>
      <c r="C20" s="56" t="s">
        <v>65</v>
      </c>
      <c r="D20" s="57">
        <f>SUM(D21:D26)</f>
        <v>8695000</v>
      </c>
    </row>
    <row r="21" spans="1:4" ht="12.75">
      <c r="A21" s="9"/>
      <c r="B21" s="4">
        <v>5137</v>
      </c>
      <c r="C21" s="12" t="s">
        <v>66</v>
      </c>
      <c r="D21" s="13">
        <v>30000</v>
      </c>
    </row>
    <row r="22" spans="1:4" ht="12.75">
      <c r="A22" s="9"/>
      <c r="B22" s="53">
        <v>5139</v>
      </c>
      <c r="C22" s="50" t="s">
        <v>186</v>
      </c>
      <c r="D22" s="52">
        <v>50000</v>
      </c>
    </row>
    <row r="23" spans="1:4" ht="12.75">
      <c r="A23" s="9"/>
      <c r="B23" s="53">
        <v>5163</v>
      </c>
      <c r="C23" s="50" t="s">
        <v>177</v>
      </c>
      <c r="D23" s="52">
        <v>15000</v>
      </c>
    </row>
    <row r="24" spans="1:4" ht="12.75">
      <c r="A24" s="9"/>
      <c r="B24" s="53">
        <v>5169</v>
      </c>
      <c r="C24" s="50" t="s">
        <v>178</v>
      </c>
      <c r="D24" s="52">
        <v>100000</v>
      </c>
    </row>
    <row r="25" spans="1:4" ht="12.75">
      <c r="A25" s="9"/>
      <c r="B25" s="53">
        <v>5171</v>
      </c>
      <c r="C25" s="50" t="s">
        <v>210</v>
      </c>
      <c r="D25" s="52">
        <v>2000000</v>
      </c>
    </row>
    <row r="26" spans="1:4" ht="12.75">
      <c r="A26" s="9"/>
      <c r="B26" s="53">
        <v>6121</v>
      </c>
      <c r="C26" s="50" t="s">
        <v>257</v>
      </c>
      <c r="D26" s="52">
        <v>6500000</v>
      </c>
    </row>
    <row r="27" spans="1:4" ht="12.75">
      <c r="A27" s="54">
        <v>2221</v>
      </c>
      <c r="B27" s="55"/>
      <c r="C27" s="56" t="s">
        <v>16</v>
      </c>
      <c r="D27" s="57">
        <f>SUM(D28:D28)</f>
        <v>2000000</v>
      </c>
    </row>
    <row r="28" spans="1:4" ht="12.75">
      <c r="A28" s="9"/>
      <c r="B28" s="4">
        <v>5193</v>
      </c>
      <c r="C28" s="12" t="s">
        <v>67</v>
      </c>
      <c r="D28" s="52">
        <v>2000000</v>
      </c>
    </row>
    <row r="29" spans="1:4" ht="12.75">
      <c r="A29" s="54">
        <v>2232</v>
      </c>
      <c r="B29" s="55"/>
      <c r="C29" s="56" t="s">
        <v>17</v>
      </c>
      <c r="D29" s="57">
        <v>283320</v>
      </c>
    </row>
    <row r="30" spans="1:4" ht="12.75">
      <c r="A30" s="62"/>
      <c r="B30" s="53">
        <v>5139</v>
      </c>
      <c r="C30" s="50" t="s">
        <v>232</v>
      </c>
      <c r="D30" s="52">
        <v>10000</v>
      </c>
    </row>
    <row r="31" spans="1:4" ht="12.75">
      <c r="A31" s="9"/>
      <c r="B31" s="4">
        <v>5151</v>
      </c>
      <c r="C31" s="12" t="s">
        <v>68</v>
      </c>
      <c r="D31" s="13">
        <v>6000</v>
      </c>
    </row>
    <row r="32" spans="1:4" ht="12.75">
      <c r="A32" s="9"/>
      <c r="B32" s="4">
        <v>5162</v>
      </c>
      <c r="C32" s="12" t="s">
        <v>60</v>
      </c>
      <c r="D32" s="13">
        <v>6000</v>
      </c>
    </row>
    <row r="33" spans="1:4" ht="12.75">
      <c r="A33" s="9"/>
      <c r="B33" s="4">
        <v>5164</v>
      </c>
      <c r="C33" s="12" t="s">
        <v>78</v>
      </c>
      <c r="D33" s="13">
        <v>1800</v>
      </c>
    </row>
    <row r="34" spans="1:4" ht="12.75">
      <c r="A34" s="9"/>
      <c r="B34" s="4">
        <v>5169</v>
      </c>
      <c r="C34" s="12" t="s">
        <v>62</v>
      </c>
      <c r="D34" s="13">
        <v>10000</v>
      </c>
    </row>
    <row r="35" spans="1:4" ht="12.75">
      <c r="A35" s="9"/>
      <c r="B35" s="4">
        <v>5171</v>
      </c>
      <c r="C35" s="12" t="s">
        <v>106</v>
      </c>
      <c r="D35" s="52">
        <v>10000</v>
      </c>
    </row>
    <row r="36" spans="1:4" ht="12.75">
      <c r="A36" s="9"/>
      <c r="B36" s="4">
        <v>5212</v>
      </c>
      <c r="C36" s="12" t="s">
        <v>213</v>
      </c>
      <c r="D36" s="67">
        <v>239520</v>
      </c>
    </row>
    <row r="37" spans="1:4" ht="12.75">
      <c r="A37" s="54">
        <v>2321</v>
      </c>
      <c r="B37" s="55"/>
      <c r="C37" s="56" t="s">
        <v>156</v>
      </c>
      <c r="D37" s="57">
        <v>550000</v>
      </c>
    </row>
    <row r="38" spans="1:4" ht="12.75">
      <c r="A38" s="62"/>
      <c r="B38" s="53">
        <v>5171</v>
      </c>
      <c r="C38" s="50" t="s">
        <v>196</v>
      </c>
      <c r="D38" s="52">
        <v>50000</v>
      </c>
    </row>
    <row r="39" spans="1:5" ht="12.75">
      <c r="A39" s="9"/>
      <c r="B39" s="51">
        <v>6121</v>
      </c>
      <c r="C39" s="50" t="s">
        <v>258</v>
      </c>
      <c r="D39" s="52">
        <v>500000</v>
      </c>
      <c r="E39" s="19"/>
    </row>
    <row r="40" spans="1:4" ht="12.75">
      <c r="A40" s="54">
        <v>3111</v>
      </c>
      <c r="B40" s="55"/>
      <c r="C40" s="56" t="s">
        <v>1</v>
      </c>
      <c r="D40" s="57">
        <v>108500</v>
      </c>
    </row>
    <row r="41" spans="1:4" ht="12.75">
      <c r="A41" s="62"/>
      <c r="B41" s="53">
        <v>5163</v>
      </c>
      <c r="C41" s="50" t="s">
        <v>241</v>
      </c>
      <c r="D41" s="52">
        <v>8500</v>
      </c>
    </row>
    <row r="42" spans="1:4" ht="12.75">
      <c r="A42" s="62"/>
      <c r="B42" s="53">
        <v>5169</v>
      </c>
      <c r="C42" s="50" t="s">
        <v>230</v>
      </c>
      <c r="D42" s="52">
        <v>50000</v>
      </c>
    </row>
    <row r="43" spans="1:4" ht="12.75">
      <c r="A43" s="9"/>
      <c r="B43" s="53">
        <v>5171</v>
      </c>
      <c r="C43" s="50" t="s">
        <v>63</v>
      </c>
      <c r="D43" s="52">
        <v>50000</v>
      </c>
    </row>
    <row r="44" spans="1:4" ht="12.75">
      <c r="A44" s="9"/>
      <c r="B44" s="53">
        <v>6121</v>
      </c>
      <c r="C44" s="50" t="s">
        <v>179</v>
      </c>
      <c r="D44" s="52">
        <v>0</v>
      </c>
    </row>
    <row r="45" spans="1:4" ht="12.75">
      <c r="A45" s="54">
        <v>3113</v>
      </c>
      <c r="B45" s="55"/>
      <c r="C45" s="56" t="s">
        <v>2</v>
      </c>
      <c r="D45" s="57">
        <v>4220000</v>
      </c>
    </row>
    <row r="46" spans="1:4" ht="12.75">
      <c r="A46" s="62"/>
      <c r="B46" s="53">
        <v>5169</v>
      </c>
      <c r="C46" s="50" t="s">
        <v>230</v>
      </c>
      <c r="D46" s="52">
        <v>20000</v>
      </c>
    </row>
    <row r="47" spans="1:4" ht="12.75">
      <c r="A47" s="9"/>
      <c r="B47" s="4">
        <v>5171</v>
      </c>
      <c r="C47" s="12" t="s">
        <v>106</v>
      </c>
      <c r="D47" s="52">
        <v>500000</v>
      </c>
    </row>
    <row r="48" spans="1:4" ht="12.75">
      <c r="A48" s="9"/>
      <c r="B48" s="53">
        <v>5331</v>
      </c>
      <c r="C48" s="50" t="s">
        <v>187</v>
      </c>
      <c r="D48" s="67">
        <v>3200000</v>
      </c>
    </row>
    <row r="49" spans="1:4" ht="12.75">
      <c r="A49" s="9"/>
      <c r="B49" s="51">
        <v>6121</v>
      </c>
      <c r="C49" s="50" t="s">
        <v>211</v>
      </c>
      <c r="D49" s="52">
        <v>500000</v>
      </c>
    </row>
    <row r="50" spans="1:4" ht="12.75">
      <c r="A50" s="54">
        <v>3231</v>
      </c>
      <c r="B50" s="55"/>
      <c r="C50" s="56" t="s">
        <v>3</v>
      </c>
      <c r="D50" s="57">
        <v>305000</v>
      </c>
    </row>
    <row r="51" spans="1:4" ht="12.75">
      <c r="A51" s="62"/>
      <c r="B51" s="53">
        <v>5169</v>
      </c>
      <c r="C51" s="50" t="s">
        <v>243</v>
      </c>
      <c r="D51" s="52">
        <v>5000</v>
      </c>
    </row>
    <row r="52" spans="1:4" ht="12.75">
      <c r="A52" s="9"/>
      <c r="B52" s="4">
        <v>5171</v>
      </c>
      <c r="C52" s="12" t="s">
        <v>63</v>
      </c>
      <c r="D52" s="52">
        <v>50000</v>
      </c>
    </row>
    <row r="53" spans="1:4" ht="12.75">
      <c r="A53" s="9"/>
      <c r="B53" s="4">
        <v>5331</v>
      </c>
      <c r="C53" s="12" t="s">
        <v>69</v>
      </c>
      <c r="D53" s="13">
        <v>250000</v>
      </c>
    </row>
    <row r="54" spans="1:4" ht="12.75">
      <c r="A54" s="9"/>
      <c r="B54" s="53">
        <v>6121</v>
      </c>
      <c r="C54" s="50" t="s">
        <v>179</v>
      </c>
      <c r="D54" s="52">
        <v>0</v>
      </c>
    </row>
    <row r="55" spans="1:4" ht="12.75">
      <c r="A55" s="54">
        <v>3314</v>
      </c>
      <c r="B55" s="55"/>
      <c r="C55" s="56" t="s">
        <v>4</v>
      </c>
      <c r="D55" s="57">
        <f>SUM(D56:D69)</f>
        <v>156000</v>
      </c>
    </row>
    <row r="56" spans="1:4" ht="12.75">
      <c r="A56" s="9"/>
      <c r="B56" s="53">
        <v>5011</v>
      </c>
      <c r="C56" s="50" t="s">
        <v>70</v>
      </c>
      <c r="D56" s="52">
        <v>0</v>
      </c>
    </row>
    <row r="57" spans="1:4" ht="12.75">
      <c r="A57" s="9"/>
      <c r="B57" s="53">
        <v>5031</v>
      </c>
      <c r="C57" s="50" t="s">
        <v>56</v>
      </c>
      <c r="D57" s="52">
        <v>0</v>
      </c>
    </row>
    <row r="58" spans="1:4" ht="12.75">
      <c r="A58" s="9"/>
      <c r="B58" s="53">
        <v>5032</v>
      </c>
      <c r="C58" s="50" t="s">
        <v>57</v>
      </c>
      <c r="D58" s="52">
        <v>0</v>
      </c>
    </row>
    <row r="59" spans="1:4" ht="12.75">
      <c r="A59" s="9"/>
      <c r="B59" s="53">
        <v>5136</v>
      </c>
      <c r="C59" s="50" t="s">
        <v>72</v>
      </c>
      <c r="D59" s="52">
        <v>27000</v>
      </c>
    </row>
    <row r="60" spans="1:4" ht="12.75">
      <c r="A60" s="9"/>
      <c r="B60" s="4">
        <v>5137</v>
      </c>
      <c r="C60" s="12" t="s">
        <v>119</v>
      </c>
      <c r="D60" s="52">
        <v>30000</v>
      </c>
    </row>
    <row r="61" spans="1:4" ht="12.75">
      <c r="A61" s="9"/>
      <c r="B61" s="4">
        <v>5139</v>
      </c>
      <c r="C61" s="12" t="s">
        <v>59</v>
      </c>
      <c r="D61" s="52">
        <v>9000</v>
      </c>
    </row>
    <row r="62" spans="1:4" ht="12.75">
      <c r="A62" s="9"/>
      <c r="B62" s="4">
        <v>5151</v>
      </c>
      <c r="C62" s="12" t="s">
        <v>68</v>
      </c>
      <c r="D62" s="52">
        <v>3000</v>
      </c>
    </row>
    <row r="63" spans="1:4" ht="12.75">
      <c r="A63" s="9"/>
      <c r="B63" s="4">
        <v>5153</v>
      </c>
      <c r="C63" s="12" t="s">
        <v>85</v>
      </c>
      <c r="D63" s="52">
        <v>20000</v>
      </c>
    </row>
    <row r="64" spans="1:4" ht="12.75">
      <c r="A64" s="9"/>
      <c r="B64" s="4">
        <v>5154</v>
      </c>
      <c r="C64" s="12" t="s">
        <v>73</v>
      </c>
      <c r="D64" s="52">
        <v>14000</v>
      </c>
    </row>
    <row r="65" spans="1:4" ht="12.75">
      <c r="A65" s="9"/>
      <c r="B65" s="4">
        <v>5162</v>
      </c>
      <c r="C65" s="12" t="s">
        <v>60</v>
      </c>
      <c r="D65" s="52">
        <v>10000</v>
      </c>
    </row>
    <row r="66" spans="1:4" ht="12.75">
      <c r="A66" s="9"/>
      <c r="B66" s="4">
        <v>5168</v>
      </c>
      <c r="C66" s="12" t="s">
        <v>244</v>
      </c>
      <c r="D66" s="52">
        <v>10000</v>
      </c>
    </row>
    <row r="67" spans="1:4" ht="12.75">
      <c r="A67" s="9"/>
      <c r="B67" s="4">
        <v>5169</v>
      </c>
      <c r="C67" s="12" t="s">
        <v>62</v>
      </c>
      <c r="D67" s="52">
        <v>30000</v>
      </c>
    </row>
    <row r="68" spans="1:4" ht="12.75">
      <c r="A68" s="9"/>
      <c r="B68" s="4">
        <v>5171</v>
      </c>
      <c r="C68" s="12" t="s">
        <v>107</v>
      </c>
      <c r="D68" s="52">
        <v>3000</v>
      </c>
    </row>
    <row r="69" spans="1:4" ht="12.75">
      <c r="A69" s="9"/>
      <c r="B69" s="4">
        <v>5499</v>
      </c>
      <c r="C69" s="12" t="s">
        <v>64</v>
      </c>
      <c r="D69" s="52">
        <v>0</v>
      </c>
    </row>
    <row r="70" spans="1:4" ht="12.75">
      <c r="A70" s="54">
        <v>3319</v>
      </c>
      <c r="B70" s="55"/>
      <c r="C70" s="56" t="s">
        <v>18</v>
      </c>
      <c r="D70" s="57">
        <f>SUM(D71:D80)</f>
        <v>864500</v>
      </c>
    </row>
    <row r="71" spans="1:4" ht="12.75">
      <c r="A71" s="9"/>
      <c r="B71" s="53">
        <v>5021</v>
      </c>
      <c r="C71" s="50" t="s">
        <v>71</v>
      </c>
      <c r="D71" s="52">
        <v>80000</v>
      </c>
    </row>
    <row r="72" spans="1:4" ht="12.75">
      <c r="A72" s="9"/>
      <c r="B72" s="4">
        <v>5137</v>
      </c>
      <c r="C72" s="12" t="s">
        <v>66</v>
      </c>
      <c r="D72" s="13">
        <v>20000</v>
      </c>
    </row>
    <row r="73" spans="1:4" ht="12.75">
      <c r="A73" s="9"/>
      <c r="B73" s="4">
        <v>5139</v>
      </c>
      <c r="C73" s="12" t="s">
        <v>59</v>
      </c>
      <c r="D73" s="13">
        <v>100000</v>
      </c>
    </row>
    <row r="74" spans="1:4" ht="12.75">
      <c r="A74" s="9"/>
      <c r="B74" s="4">
        <v>5154</v>
      </c>
      <c r="C74" s="12" t="s">
        <v>180</v>
      </c>
      <c r="D74" s="13">
        <v>2000</v>
      </c>
    </row>
    <row r="75" spans="1:4" ht="12.75">
      <c r="A75" s="9"/>
      <c r="B75" s="4">
        <v>5161</v>
      </c>
      <c r="C75" s="12" t="s">
        <v>74</v>
      </c>
      <c r="D75" s="13">
        <v>500</v>
      </c>
    </row>
    <row r="76" spans="1:4" ht="12.75">
      <c r="A76" s="9"/>
      <c r="B76" s="4">
        <v>5164</v>
      </c>
      <c r="C76" s="12" t="s">
        <v>108</v>
      </c>
      <c r="D76" s="13">
        <v>10000</v>
      </c>
    </row>
    <row r="77" spans="1:4" ht="12.75">
      <c r="A77" s="9"/>
      <c r="B77" s="4">
        <v>5167</v>
      </c>
      <c r="C77" s="12" t="s">
        <v>61</v>
      </c>
      <c r="D77" s="13">
        <v>2000</v>
      </c>
    </row>
    <row r="78" spans="1:4" ht="12.75">
      <c r="A78" s="9"/>
      <c r="B78" s="4">
        <v>5169</v>
      </c>
      <c r="C78" s="12" t="s">
        <v>62</v>
      </c>
      <c r="D78" s="13">
        <v>300000</v>
      </c>
    </row>
    <row r="79" spans="1:4" ht="12.75">
      <c r="A79" s="9"/>
      <c r="B79" s="4">
        <v>5175</v>
      </c>
      <c r="C79" s="12" t="s">
        <v>75</v>
      </c>
      <c r="D79" s="13">
        <v>10000</v>
      </c>
    </row>
    <row r="80" spans="1:5" ht="12.75">
      <c r="A80" s="9"/>
      <c r="B80" s="51">
        <v>5222</v>
      </c>
      <c r="C80" s="50" t="s">
        <v>212</v>
      </c>
      <c r="D80" s="67">
        <v>340000</v>
      </c>
      <c r="E80" s="19"/>
    </row>
    <row r="81" spans="1:4" ht="12.75">
      <c r="A81" s="54">
        <v>3329</v>
      </c>
      <c r="B81" s="55"/>
      <c r="C81" s="56" t="s">
        <v>19</v>
      </c>
      <c r="D81" s="57">
        <f>SUM(D82:D82)</f>
        <v>200000</v>
      </c>
    </row>
    <row r="82" spans="1:5" ht="12.75">
      <c r="A82" s="9"/>
      <c r="B82" s="51">
        <v>5171</v>
      </c>
      <c r="C82" s="50" t="s">
        <v>233</v>
      </c>
      <c r="D82" s="52">
        <v>200000</v>
      </c>
      <c r="E82" s="19"/>
    </row>
    <row r="83" spans="1:4" ht="12.75">
      <c r="A83" s="54">
        <v>3349</v>
      </c>
      <c r="B83" s="55"/>
      <c r="C83" s="56" t="s">
        <v>20</v>
      </c>
      <c r="D83" s="57">
        <f>SUM(D84:D86)</f>
        <v>410000</v>
      </c>
    </row>
    <row r="84" spans="1:4" ht="12.75">
      <c r="A84" s="9"/>
      <c r="B84" s="53">
        <v>5021</v>
      </c>
      <c r="C84" s="50" t="s">
        <v>181</v>
      </c>
      <c r="D84" s="52">
        <v>60000</v>
      </c>
    </row>
    <row r="85" spans="1:4" ht="12.75">
      <c r="A85" s="9"/>
      <c r="B85" s="53">
        <v>5169</v>
      </c>
      <c r="C85" s="50" t="s">
        <v>191</v>
      </c>
      <c r="D85" s="52">
        <v>200000</v>
      </c>
    </row>
    <row r="86" spans="1:4" ht="12.75">
      <c r="A86" s="9"/>
      <c r="B86" s="53">
        <v>5171</v>
      </c>
      <c r="C86" s="50" t="s">
        <v>182</v>
      </c>
      <c r="D86" s="52">
        <v>150000</v>
      </c>
    </row>
    <row r="87" spans="1:4" ht="12.75">
      <c r="A87" s="54">
        <v>3399</v>
      </c>
      <c r="B87" s="55"/>
      <c r="C87" s="56" t="s">
        <v>21</v>
      </c>
      <c r="D87" s="57">
        <f>SUM(D88:D90)</f>
        <v>80000</v>
      </c>
    </row>
    <row r="88" spans="1:4" ht="12.75">
      <c r="A88" s="9"/>
      <c r="B88" s="4">
        <v>5139</v>
      </c>
      <c r="C88" s="12" t="s">
        <v>59</v>
      </c>
      <c r="D88" s="13">
        <v>25000</v>
      </c>
    </row>
    <row r="89" spans="1:4" ht="12.75">
      <c r="A89" s="9"/>
      <c r="B89" s="4">
        <v>5175</v>
      </c>
      <c r="C89" s="12" t="s">
        <v>75</v>
      </c>
      <c r="D89" s="13">
        <v>5000</v>
      </c>
    </row>
    <row r="90" spans="1:4" ht="12.75">
      <c r="A90" s="9"/>
      <c r="B90" s="4">
        <v>5194</v>
      </c>
      <c r="C90" s="12" t="s">
        <v>214</v>
      </c>
      <c r="D90" s="52">
        <v>50000</v>
      </c>
    </row>
    <row r="91" spans="1:4" ht="12.75">
      <c r="A91" s="54">
        <v>3412</v>
      </c>
      <c r="B91" s="55"/>
      <c r="C91" s="56" t="s">
        <v>22</v>
      </c>
      <c r="D91" s="57">
        <f>SUM(D92:D105)</f>
        <v>4726300</v>
      </c>
    </row>
    <row r="92" spans="1:4" ht="12.75">
      <c r="A92" s="9"/>
      <c r="B92" s="53">
        <v>5011</v>
      </c>
      <c r="C92" s="50" t="s">
        <v>70</v>
      </c>
      <c r="D92" s="52">
        <v>250000</v>
      </c>
    </row>
    <row r="93" spans="1:4" ht="12.75">
      <c r="A93" s="9"/>
      <c r="B93" s="53">
        <v>5031</v>
      </c>
      <c r="C93" s="50" t="s">
        <v>120</v>
      </c>
      <c r="D93" s="52">
        <v>60000</v>
      </c>
    </row>
    <row r="94" spans="1:4" ht="12.75">
      <c r="A94" s="9"/>
      <c r="B94" s="53">
        <v>5032</v>
      </c>
      <c r="C94" s="50" t="s">
        <v>121</v>
      </c>
      <c r="D94" s="52">
        <v>30000</v>
      </c>
    </row>
    <row r="95" spans="1:4" ht="12.75">
      <c r="A95" s="9"/>
      <c r="B95" s="4">
        <v>5134</v>
      </c>
      <c r="C95" s="12" t="s">
        <v>122</v>
      </c>
      <c r="D95" s="13">
        <v>3000</v>
      </c>
    </row>
    <row r="96" spans="1:4" s="20" customFormat="1" ht="12.75">
      <c r="A96" s="9"/>
      <c r="B96" s="14">
        <v>5137</v>
      </c>
      <c r="C96" s="12" t="s">
        <v>131</v>
      </c>
      <c r="D96" s="13">
        <v>40000</v>
      </c>
    </row>
    <row r="97" spans="1:4" ht="12.75">
      <c r="A97" s="9"/>
      <c r="B97" s="4">
        <v>5139</v>
      </c>
      <c r="C97" s="12" t="s">
        <v>59</v>
      </c>
      <c r="D97" s="13">
        <v>40000</v>
      </c>
    </row>
    <row r="98" spans="1:4" ht="12.75">
      <c r="A98" s="9"/>
      <c r="B98" s="4">
        <v>5151</v>
      </c>
      <c r="C98" s="12" t="s">
        <v>109</v>
      </c>
      <c r="D98" s="13">
        <v>1000</v>
      </c>
    </row>
    <row r="99" spans="1:4" ht="12.75">
      <c r="A99" s="9"/>
      <c r="B99" s="4">
        <v>5153</v>
      </c>
      <c r="C99" s="12" t="s">
        <v>85</v>
      </c>
      <c r="D99" s="13">
        <v>150000</v>
      </c>
    </row>
    <row r="100" spans="1:4" ht="12.75">
      <c r="A100" s="9"/>
      <c r="B100" s="4">
        <v>5154</v>
      </c>
      <c r="C100" s="12" t="s">
        <v>195</v>
      </c>
      <c r="D100" s="13">
        <v>60000</v>
      </c>
    </row>
    <row r="101" spans="1:4" ht="12.75">
      <c r="A101" s="9"/>
      <c r="B101" s="4">
        <v>5162</v>
      </c>
      <c r="C101" s="12" t="s">
        <v>157</v>
      </c>
      <c r="D101" s="13">
        <v>7300</v>
      </c>
    </row>
    <row r="102" spans="1:4" ht="12.75">
      <c r="A102" s="9"/>
      <c r="B102" s="4">
        <v>5169</v>
      </c>
      <c r="C102" s="12" t="s">
        <v>76</v>
      </c>
      <c r="D102" s="52">
        <v>60000</v>
      </c>
    </row>
    <row r="103" spans="1:4" ht="12.75">
      <c r="A103" s="9"/>
      <c r="B103" s="4">
        <v>5171</v>
      </c>
      <c r="C103" s="12" t="s">
        <v>63</v>
      </c>
      <c r="D103" s="52">
        <v>25000</v>
      </c>
    </row>
    <row r="104" spans="1:4" ht="12.75">
      <c r="A104" s="9"/>
      <c r="B104" s="53">
        <v>6121</v>
      </c>
      <c r="C104" s="50" t="s">
        <v>250</v>
      </c>
      <c r="D104" s="52">
        <v>3500000</v>
      </c>
    </row>
    <row r="105" spans="1:5" ht="12.75">
      <c r="A105" s="9"/>
      <c r="B105" s="51">
        <v>6122</v>
      </c>
      <c r="C105" s="50" t="s">
        <v>251</v>
      </c>
      <c r="D105" s="52">
        <v>500000</v>
      </c>
      <c r="E105" s="66"/>
    </row>
    <row r="106" spans="1:4" ht="12.75">
      <c r="A106" s="54">
        <v>3419</v>
      </c>
      <c r="B106" s="55"/>
      <c r="C106" s="56" t="s">
        <v>23</v>
      </c>
      <c r="D106" s="57">
        <f>SUM(D107:D107)</f>
        <v>470000</v>
      </c>
    </row>
    <row r="107" spans="1:4" s="20" customFormat="1" ht="12.75">
      <c r="A107" s="9"/>
      <c r="B107" s="51">
        <v>5222</v>
      </c>
      <c r="C107" s="50" t="s">
        <v>215</v>
      </c>
      <c r="D107" s="67">
        <v>470000</v>
      </c>
    </row>
    <row r="108" spans="1:4" ht="12.75">
      <c r="A108" s="54">
        <v>3421</v>
      </c>
      <c r="B108" s="55"/>
      <c r="C108" s="56" t="s">
        <v>24</v>
      </c>
      <c r="D108" s="57">
        <f>SUM(D109:D112)</f>
        <v>97000</v>
      </c>
    </row>
    <row r="109" spans="1:4" ht="12.75">
      <c r="A109" s="9"/>
      <c r="B109" s="4">
        <v>5154</v>
      </c>
      <c r="C109" s="12" t="s">
        <v>110</v>
      </c>
      <c r="D109" s="13">
        <v>17000</v>
      </c>
    </row>
    <row r="110" spans="1:4" ht="12.75">
      <c r="A110" s="9"/>
      <c r="B110" s="4">
        <v>5169</v>
      </c>
      <c r="C110" s="12" t="s">
        <v>62</v>
      </c>
      <c r="D110" s="13">
        <v>5000</v>
      </c>
    </row>
    <row r="111" spans="1:4" ht="12.75">
      <c r="A111" s="9"/>
      <c r="B111" s="4">
        <v>5171</v>
      </c>
      <c r="C111" s="12" t="s">
        <v>196</v>
      </c>
      <c r="D111" s="13">
        <v>5000</v>
      </c>
    </row>
    <row r="112" spans="1:4" s="20" customFormat="1" ht="12.75">
      <c r="A112" s="9"/>
      <c r="B112" s="51">
        <v>5222</v>
      </c>
      <c r="C112" s="50" t="s">
        <v>216</v>
      </c>
      <c r="D112" s="67">
        <v>70000</v>
      </c>
    </row>
    <row r="113" spans="1:4" ht="12.75">
      <c r="A113" s="54">
        <v>3429</v>
      </c>
      <c r="B113" s="55"/>
      <c r="C113" s="56" t="s">
        <v>25</v>
      </c>
      <c r="D113" s="57">
        <v>60000</v>
      </c>
    </row>
    <row r="114" spans="1:4" s="20" customFormat="1" ht="12.75">
      <c r="A114" s="9"/>
      <c r="B114" s="51">
        <v>5222</v>
      </c>
      <c r="C114" s="50" t="s">
        <v>217</v>
      </c>
      <c r="D114" s="67">
        <v>60000</v>
      </c>
    </row>
    <row r="115" spans="1:4" ht="12.75">
      <c r="A115" s="54">
        <v>3612</v>
      </c>
      <c r="B115" s="55"/>
      <c r="C115" s="56" t="s">
        <v>5</v>
      </c>
      <c r="D115" s="57">
        <f>SUM(D117:D120)</f>
        <v>620000</v>
      </c>
    </row>
    <row r="116" spans="1:4" ht="12.75">
      <c r="A116" s="62"/>
      <c r="B116" s="53">
        <v>5137</v>
      </c>
      <c r="C116" s="50" t="s">
        <v>66</v>
      </c>
      <c r="D116" s="52">
        <v>0</v>
      </c>
    </row>
    <row r="117" spans="1:4" ht="12.75">
      <c r="A117" s="9"/>
      <c r="B117" s="4">
        <v>5139</v>
      </c>
      <c r="C117" s="12" t="s">
        <v>59</v>
      </c>
      <c r="D117" s="13">
        <v>50000</v>
      </c>
    </row>
    <row r="118" spans="1:4" ht="12.75">
      <c r="A118" s="9"/>
      <c r="B118" s="4">
        <v>5169</v>
      </c>
      <c r="C118" s="12" t="s">
        <v>62</v>
      </c>
      <c r="D118" s="13">
        <v>30000</v>
      </c>
    </row>
    <row r="119" spans="1:4" ht="12.75">
      <c r="A119" s="9"/>
      <c r="B119" s="53">
        <v>5171</v>
      </c>
      <c r="C119" s="50" t="s">
        <v>184</v>
      </c>
      <c r="D119" s="52">
        <v>140000</v>
      </c>
    </row>
    <row r="120" spans="1:4" s="20" customFormat="1" ht="12.75">
      <c r="A120" s="9"/>
      <c r="B120" s="51">
        <v>6121</v>
      </c>
      <c r="C120" s="50" t="s">
        <v>249</v>
      </c>
      <c r="D120" s="52">
        <v>400000</v>
      </c>
    </row>
    <row r="121" spans="1:4" ht="12.75">
      <c r="A121" s="54">
        <v>3613</v>
      </c>
      <c r="B121" s="55"/>
      <c r="C121" s="56" t="s">
        <v>6</v>
      </c>
      <c r="D121" s="57">
        <f>SUM(D122:D129)</f>
        <v>7605000</v>
      </c>
    </row>
    <row r="122" spans="1:4" s="20" customFormat="1" ht="12.75">
      <c r="A122" s="9"/>
      <c r="B122" s="51">
        <v>5137</v>
      </c>
      <c r="C122" s="50" t="s">
        <v>131</v>
      </c>
      <c r="D122" s="52">
        <v>150000</v>
      </c>
    </row>
    <row r="123" spans="1:4" s="20" customFormat="1" ht="12.75">
      <c r="A123" s="9"/>
      <c r="B123" s="51">
        <v>5139</v>
      </c>
      <c r="C123" s="50" t="s">
        <v>59</v>
      </c>
      <c r="D123" s="52">
        <v>50000</v>
      </c>
    </row>
    <row r="124" spans="1:4" s="20" customFormat="1" ht="12.75">
      <c r="A124" s="9"/>
      <c r="B124" s="14">
        <v>5151</v>
      </c>
      <c r="C124" s="12" t="s">
        <v>123</v>
      </c>
      <c r="D124" s="13">
        <v>15000</v>
      </c>
    </row>
    <row r="125" spans="1:4" s="20" customFormat="1" ht="12.75">
      <c r="A125" s="9"/>
      <c r="B125" s="14">
        <v>5153</v>
      </c>
      <c r="C125" s="12" t="s">
        <v>124</v>
      </c>
      <c r="D125" s="13">
        <v>80000</v>
      </c>
    </row>
    <row r="126" spans="1:4" s="20" customFormat="1" ht="12.75">
      <c r="A126" s="9"/>
      <c r="B126" s="14">
        <v>5154</v>
      </c>
      <c r="C126" s="12" t="s">
        <v>125</v>
      </c>
      <c r="D126" s="13">
        <v>10000</v>
      </c>
    </row>
    <row r="127" spans="1:4" s="20" customFormat="1" ht="12.75">
      <c r="A127" s="9"/>
      <c r="B127" s="14">
        <v>5169</v>
      </c>
      <c r="C127" s="12" t="s">
        <v>161</v>
      </c>
      <c r="D127" s="13">
        <v>200000</v>
      </c>
    </row>
    <row r="128" spans="1:4" s="20" customFormat="1" ht="12.75">
      <c r="A128" s="9"/>
      <c r="B128" s="14">
        <v>5171</v>
      </c>
      <c r="C128" s="12" t="s">
        <v>132</v>
      </c>
      <c r="D128" s="13">
        <v>100000</v>
      </c>
    </row>
    <row r="129" spans="1:4" ht="12.75">
      <c r="A129" s="9"/>
      <c r="B129" s="53">
        <v>6121</v>
      </c>
      <c r="C129" s="50" t="s">
        <v>248</v>
      </c>
      <c r="D129" s="52">
        <v>7000000</v>
      </c>
    </row>
    <row r="130" spans="1:4" ht="12.75">
      <c r="A130" s="54">
        <v>3631</v>
      </c>
      <c r="B130" s="55"/>
      <c r="C130" s="59" t="s">
        <v>7</v>
      </c>
      <c r="D130" s="57">
        <f>SUM(D131:D136)</f>
        <v>1440000</v>
      </c>
    </row>
    <row r="131" spans="1:4" ht="12.75">
      <c r="A131" s="9"/>
      <c r="B131" s="4">
        <v>5139</v>
      </c>
      <c r="C131" s="15" t="s">
        <v>59</v>
      </c>
      <c r="D131" s="52">
        <v>200000</v>
      </c>
    </row>
    <row r="132" spans="1:4" ht="12.75">
      <c r="A132" s="9"/>
      <c r="B132" s="4">
        <v>5154</v>
      </c>
      <c r="C132" s="15" t="s">
        <v>73</v>
      </c>
      <c r="D132" s="52">
        <v>500000</v>
      </c>
    </row>
    <row r="133" spans="1:4" ht="12.75">
      <c r="A133" s="9"/>
      <c r="B133" s="4">
        <v>5164</v>
      </c>
      <c r="C133" s="15" t="s">
        <v>162</v>
      </c>
      <c r="D133" s="52">
        <v>20000</v>
      </c>
    </row>
    <row r="134" spans="1:4" ht="12.75">
      <c r="A134" s="9"/>
      <c r="B134" s="4">
        <v>5169</v>
      </c>
      <c r="C134" s="15" t="s">
        <v>62</v>
      </c>
      <c r="D134" s="52">
        <v>170000</v>
      </c>
    </row>
    <row r="135" spans="1:4" ht="12.75">
      <c r="A135" s="9"/>
      <c r="B135" s="4">
        <v>5171</v>
      </c>
      <c r="C135" s="15" t="s">
        <v>247</v>
      </c>
      <c r="D135" s="52">
        <v>250000</v>
      </c>
    </row>
    <row r="136" spans="1:4" s="20" customFormat="1" ht="12.75">
      <c r="A136" s="9"/>
      <c r="B136" s="51">
        <v>6121</v>
      </c>
      <c r="C136" s="60" t="s">
        <v>163</v>
      </c>
      <c r="D136" s="52">
        <v>300000</v>
      </c>
    </row>
    <row r="137" spans="1:4" ht="12.75">
      <c r="A137" s="54">
        <v>3632</v>
      </c>
      <c r="B137" s="55"/>
      <c r="C137" s="56" t="s">
        <v>8</v>
      </c>
      <c r="D137" s="57">
        <f>SUM(D138:D146)</f>
        <v>574000</v>
      </c>
    </row>
    <row r="138" spans="1:4" ht="12.75">
      <c r="A138" s="9"/>
      <c r="B138" s="51">
        <v>5011</v>
      </c>
      <c r="C138" s="50" t="s">
        <v>70</v>
      </c>
      <c r="D138" s="52">
        <v>215000</v>
      </c>
    </row>
    <row r="139" spans="1:4" ht="12.75">
      <c r="A139" s="9"/>
      <c r="B139" s="53">
        <v>5031</v>
      </c>
      <c r="C139" s="50" t="s">
        <v>56</v>
      </c>
      <c r="D139" s="52">
        <v>54000</v>
      </c>
    </row>
    <row r="140" spans="1:4" ht="12.75">
      <c r="A140" s="9"/>
      <c r="B140" s="53">
        <v>5032</v>
      </c>
      <c r="C140" s="50" t="s">
        <v>57</v>
      </c>
      <c r="D140" s="52">
        <v>20000</v>
      </c>
    </row>
    <row r="141" spans="1:4" ht="12.75">
      <c r="A141" s="9"/>
      <c r="B141" s="53">
        <v>5137</v>
      </c>
      <c r="C141" s="50" t="s">
        <v>197</v>
      </c>
      <c r="D141" s="52">
        <v>0</v>
      </c>
    </row>
    <row r="142" spans="1:4" ht="12.75">
      <c r="A142" s="9"/>
      <c r="B142" s="4">
        <v>5139</v>
      </c>
      <c r="C142" s="12" t="s">
        <v>59</v>
      </c>
      <c r="D142" s="13">
        <v>50000</v>
      </c>
    </row>
    <row r="143" spans="1:4" ht="12.75">
      <c r="A143" s="9"/>
      <c r="B143" s="4">
        <v>5154</v>
      </c>
      <c r="C143" s="12" t="s">
        <v>73</v>
      </c>
      <c r="D143" s="13">
        <v>25000</v>
      </c>
    </row>
    <row r="144" spans="1:4" ht="12.75">
      <c r="A144" s="9"/>
      <c r="B144" s="4">
        <v>5169</v>
      </c>
      <c r="C144" s="12" t="s">
        <v>84</v>
      </c>
      <c r="D144" s="13">
        <v>30000</v>
      </c>
    </row>
    <row r="145" spans="1:4" ht="12.75">
      <c r="A145" s="9"/>
      <c r="B145" s="4">
        <v>5171</v>
      </c>
      <c r="C145" s="12" t="s">
        <v>192</v>
      </c>
      <c r="D145" s="13">
        <v>100000</v>
      </c>
    </row>
    <row r="146" spans="1:4" ht="12.75">
      <c r="A146" s="9"/>
      <c r="B146" s="4">
        <v>6121</v>
      </c>
      <c r="C146" s="12" t="s">
        <v>218</v>
      </c>
      <c r="D146" s="13">
        <v>80000</v>
      </c>
    </row>
    <row r="147" spans="1:4" ht="12.75">
      <c r="A147" s="54">
        <v>3635</v>
      </c>
      <c r="B147" s="55"/>
      <c r="C147" s="56" t="s">
        <v>128</v>
      </c>
      <c r="D147" s="57">
        <f>SUM(D148:D148)</f>
        <v>300000</v>
      </c>
    </row>
    <row r="148" spans="1:4" s="20" customFormat="1" ht="12.75">
      <c r="A148" s="9"/>
      <c r="B148" s="51">
        <v>6119</v>
      </c>
      <c r="C148" s="50" t="s">
        <v>254</v>
      </c>
      <c r="D148" s="52">
        <v>300000</v>
      </c>
    </row>
    <row r="149" spans="1:4" ht="12.75">
      <c r="A149" s="54">
        <v>3639</v>
      </c>
      <c r="B149" s="55"/>
      <c r="C149" s="56" t="s">
        <v>26</v>
      </c>
      <c r="D149" s="57">
        <f>SUM(D150:D175)</f>
        <v>4782900</v>
      </c>
    </row>
    <row r="150" spans="1:4" ht="12.75">
      <c r="A150" s="9"/>
      <c r="B150" s="53">
        <v>5011</v>
      </c>
      <c r="C150" s="50" t="s">
        <v>70</v>
      </c>
      <c r="D150" s="52">
        <v>1820000</v>
      </c>
    </row>
    <row r="151" spans="1:4" ht="12.75">
      <c r="A151" s="9"/>
      <c r="B151" s="53">
        <v>5021</v>
      </c>
      <c r="C151" s="50" t="s">
        <v>126</v>
      </c>
      <c r="D151" s="52">
        <v>250000</v>
      </c>
    </row>
    <row r="152" spans="1:4" ht="12.75">
      <c r="A152" s="9"/>
      <c r="B152" s="53">
        <v>5031</v>
      </c>
      <c r="C152" s="50" t="s">
        <v>56</v>
      </c>
      <c r="D152" s="52">
        <v>505000</v>
      </c>
    </row>
    <row r="153" spans="1:4" ht="12.75">
      <c r="A153" s="9"/>
      <c r="B153" s="53">
        <v>5032</v>
      </c>
      <c r="C153" s="50" t="s">
        <v>57</v>
      </c>
      <c r="D153" s="52">
        <v>182000</v>
      </c>
    </row>
    <row r="154" spans="1:4" ht="12.75">
      <c r="A154" s="9"/>
      <c r="B154" s="53">
        <v>5131</v>
      </c>
      <c r="C154" s="50" t="s">
        <v>198</v>
      </c>
      <c r="D154" s="52">
        <v>10000</v>
      </c>
    </row>
    <row r="155" spans="1:4" ht="12.75">
      <c r="A155" s="9"/>
      <c r="B155" s="4">
        <v>5132</v>
      </c>
      <c r="C155" s="12" t="s">
        <v>79</v>
      </c>
      <c r="D155" s="13">
        <v>10000</v>
      </c>
    </row>
    <row r="156" spans="1:4" ht="12.75">
      <c r="A156" s="9"/>
      <c r="B156" s="4">
        <v>5133</v>
      </c>
      <c r="C156" s="12" t="s">
        <v>80</v>
      </c>
      <c r="D156" s="13">
        <v>1500</v>
      </c>
    </row>
    <row r="157" spans="1:4" ht="12.75">
      <c r="A157" s="9"/>
      <c r="B157" s="4">
        <v>5134</v>
      </c>
      <c r="C157" s="12" t="s">
        <v>77</v>
      </c>
      <c r="D157" s="13">
        <v>15000</v>
      </c>
    </row>
    <row r="158" spans="1:4" ht="12.75">
      <c r="A158" s="9"/>
      <c r="B158" s="4">
        <v>5137</v>
      </c>
      <c r="C158" s="12" t="s">
        <v>66</v>
      </c>
      <c r="D158" s="13">
        <v>75000</v>
      </c>
    </row>
    <row r="159" spans="1:4" ht="12.75">
      <c r="A159" s="9"/>
      <c r="B159" s="4">
        <v>5139</v>
      </c>
      <c r="C159" s="12" t="s">
        <v>59</v>
      </c>
      <c r="D159" s="13">
        <v>100000</v>
      </c>
    </row>
    <row r="160" spans="1:4" ht="12.75">
      <c r="A160" s="9"/>
      <c r="B160" s="4">
        <v>5151</v>
      </c>
      <c r="C160" s="12" t="s">
        <v>111</v>
      </c>
      <c r="D160" s="13">
        <v>2000</v>
      </c>
    </row>
    <row r="161" spans="1:4" ht="12.75">
      <c r="A161" s="9"/>
      <c r="B161" s="4">
        <v>5153</v>
      </c>
      <c r="C161" s="12" t="s">
        <v>85</v>
      </c>
      <c r="D161" s="13">
        <v>10000</v>
      </c>
    </row>
    <row r="162" spans="1:4" ht="12.75">
      <c r="A162" s="9"/>
      <c r="B162" s="4">
        <v>5154</v>
      </c>
      <c r="C162" s="12" t="s">
        <v>73</v>
      </c>
      <c r="D162" s="13">
        <v>70000</v>
      </c>
    </row>
    <row r="163" spans="1:4" ht="12.75">
      <c r="A163" s="9"/>
      <c r="B163" s="4">
        <v>5156</v>
      </c>
      <c r="C163" s="12" t="s">
        <v>81</v>
      </c>
      <c r="D163" s="13">
        <v>160000</v>
      </c>
    </row>
    <row r="164" spans="1:4" ht="12.75">
      <c r="A164" s="9"/>
      <c r="B164" s="4">
        <v>5162</v>
      </c>
      <c r="C164" s="12" t="s">
        <v>60</v>
      </c>
      <c r="D164" s="13">
        <v>8000</v>
      </c>
    </row>
    <row r="165" spans="1:4" ht="12.75">
      <c r="A165" s="9"/>
      <c r="B165" s="4">
        <v>5163</v>
      </c>
      <c r="C165" s="12" t="s">
        <v>219</v>
      </c>
      <c r="D165" s="13">
        <v>70000</v>
      </c>
    </row>
    <row r="166" spans="1:4" ht="12.75">
      <c r="A166" s="9"/>
      <c r="B166" s="4">
        <v>5164</v>
      </c>
      <c r="C166" s="12" t="s">
        <v>78</v>
      </c>
      <c r="D166" s="13">
        <v>5000</v>
      </c>
    </row>
    <row r="167" spans="1:4" ht="12.75">
      <c r="A167" s="9"/>
      <c r="B167" s="4">
        <v>5167</v>
      </c>
      <c r="C167" s="12" t="s">
        <v>61</v>
      </c>
      <c r="D167" s="13">
        <v>15000</v>
      </c>
    </row>
    <row r="168" spans="1:4" ht="12.75">
      <c r="A168" s="9"/>
      <c r="B168" s="4">
        <v>5168</v>
      </c>
      <c r="C168" s="12" t="s">
        <v>199</v>
      </c>
      <c r="D168" s="13">
        <v>10000</v>
      </c>
    </row>
    <row r="169" spans="1:4" ht="12.75">
      <c r="A169" s="9"/>
      <c r="B169" s="4">
        <v>5169</v>
      </c>
      <c r="C169" s="12" t="s">
        <v>62</v>
      </c>
      <c r="D169" s="13">
        <v>150000</v>
      </c>
    </row>
    <row r="170" spans="1:4" ht="12.75">
      <c r="A170" s="9"/>
      <c r="B170" s="4">
        <v>5171</v>
      </c>
      <c r="C170" s="12" t="s">
        <v>107</v>
      </c>
      <c r="D170" s="13">
        <v>200000</v>
      </c>
    </row>
    <row r="171" spans="1:4" ht="12.75">
      <c r="A171" s="9"/>
      <c r="B171" s="4">
        <v>5178</v>
      </c>
      <c r="C171" s="12" t="s">
        <v>238</v>
      </c>
      <c r="D171" s="52">
        <v>0</v>
      </c>
    </row>
    <row r="172" spans="1:4" ht="12.75">
      <c r="A172" s="9"/>
      <c r="B172" s="4">
        <v>5499</v>
      </c>
      <c r="C172" s="12" t="s">
        <v>64</v>
      </c>
      <c r="D172" s="13">
        <v>14400</v>
      </c>
    </row>
    <row r="173" spans="1:4" ht="12.75">
      <c r="A173" s="9"/>
      <c r="B173" s="53">
        <v>6121</v>
      </c>
      <c r="C173" s="50" t="s">
        <v>183</v>
      </c>
      <c r="D173" s="52">
        <v>50000</v>
      </c>
    </row>
    <row r="174" spans="1:4" ht="12.75">
      <c r="A174" s="9"/>
      <c r="B174" s="53">
        <v>6122</v>
      </c>
      <c r="C174" s="50" t="s">
        <v>188</v>
      </c>
      <c r="D174" s="52">
        <v>50000</v>
      </c>
    </row>
    <row r="175" spans="1:4" s="20" customFormat="1" ht="12.75">
      <c r="A175" s="9"/>
      <c r="B175" s="51">
        <v>6130</v>
      </c>
      <c r="C175" s="50" t="s">
        <v>133</v>
      </c>
      <c r="D175" s="52">
        <v>1000000</v>
      </c>
    </row>
    <row r="176" spans="1:4" ht="12.75">
      <c r="A176" s="54">
        <v>3721</v>
      </c>
      <c r="B176" s="55"/>
      <c r="C176" s="56" t="s">
        <v>103</v>
      </c>
      <c r="D176" s="57">
        <f>SUM(D177:D177)</f>
        <v>50000</v>
      </c>
    </row>
    <row r="177" spans="1:4" ht="12.75">
      <c r="A177" s="9"/>
      <c r="B177" s="4">
        <v>5169</v>
      </c>
      <c r="C177" s="12" t="s">
        <v>62</v>
      </c>
      <c r="D177" s="13">
        <v>50000</v>
      </c>
    </row>
    <row r="178" spans="1:4" ht="12.75">
      <c r="A178" s="54">
        <v>3722</v>
      </c>
      <c r="B178" s="55"/>
      <c r="C178" s="56" t="s">
        <v>27</v>
      </c>
      <c r="D178" s="57">
        <f>SUM(D179:D179)</f>
        <v>1200000</v>
      </c>
    </row>
    <row r="179" spans="1:4" ht="12.75">
      <c r="A179" s="9"/>
      <c r="B179" s="4">
        <v>5169</v>
      </c>
      <c r="C179" s="12" t="s">
        <v>62</v>
      </c>
      <c r="D179" s="5">
        <v>1200000</v>
      </c>
    </row>
    <row r="180" spans="1:4" ht="12.75">
      <c r="A180" s="54">
        <v>3723</v>
      </c>
      <c r="B180" s="55"/>
      <c r="C180" s="56" t="s">
        <v>117</v>
      </c>
      <c r="D180" s="57">
        <v>1846600</v>
      </c>
    </row>
    <row r="181" spans="1:4" ht="12.75">
      <c r="A181" s="9"/>
      <c r="B181" s="53">
        <v>5011</v>
      </c>
      <c r="C181" s="50" t="s">
        <v>70</v>
      </c>
      <c r="D181" s="52">
        <v>250000</v>
      </c>
    </row>
    <row r="182" spans="1:4" ht="12.75">
      <c r="A182" s="9"/>
      <c r="B182" s="53">
        <v>5031</v>
      </c>
      <c r="C182" s="50" t="s">
        <v>112</v>
      </c>
      <c r="D182" s="52">
        <v>47000</v>
      </c>
    </row>
    <row r="183" spans="1:4" ht="12.75">
      <c r="A183" s="9"/>
      <c r="B183" s="53">
        <v>5032</v>
      </c>
      <c r="C183" s="50" t="s">
        <v>113</v>
      </c>
      <c r="D183" s="52">
        <v>26500</v>
      </c>
    </row>
    <row r="184" spans="1:4" ht="12.75">
      <c r="A184" s="9"/>
      <c r="B184" s="4">
        <v>5134</v>
      </c>
      <c r="C184" s="12" t="s">
        <v>114</v>
      </c>
      <c r="D184" s="13">
        <v>6000</v>
      </c>
    </row>
    <row r="185" spans="1:4" ht="12.75">
      <c r="A185" s="9"/>
      <c r="B185" s="4">
        <v>5162</v>
      </c>
      <c r="C185" s="12" t="s">
        <v>200</v>
      </c>
      <c r="D185" s="13">
        <v>1500</v>
      </c>
    </row>
    <row r="186" spans="1:4" ht="12.75">
      <c r="A186" s="9"/>
      <c r="B186" s="4">
        <v>5167</v>
      </c>
      <c r="C186" s="12" t="s">
        <v>61</v>
      </c>
      <c r="D186" s="52">
        <v>2000</v>
      </c>
    </row>
    <row r="187" spans="1:4" ht="12.75">
      <c r="A187" s="9"/>
      <c r="B187" s="4">
        <v>5169</v>
      </c>
      <c r="C187" s="12" t="s">
        <v>62</v>
      </c>
      <c r="D187" s="13">
        <v>200000</v>
      </c>
    </row>
    <row r="188" spans="1:4" ht="12.75">
      <c r="A188" s="9"/>
      <c r="B188" s="4">
        <v>5171</v>
      </c>
      <c r="C188" s="12" t="s">
        <v>107</v>
      </c>
      <c r="D188" s="13">
        <v>10000</v>
      </c>
    </row>
    <row r="189" spans="1:4" ht="12.75">
      <c r="A189" s="9"/>
      <c r="B189" s="4">
        <v>5499</v>
      </c>
      <c r="C189" s="12" t="s">
        <v>64</v>
      </c>
      <c r="D189" s="13">
        <v>3600</v>
      </c>
    </row>
    <row r="190" spans="1:4" ht="12.75">
      <c r="A190" s="9"/>
      <c r="B190" s="4">
        <v>6121</v>
      </c>
      <c r="C190" s="12" t="s">
        <v>245</v>
      </c>
      <c r="D190" s="52">
        <v>1300000</v>
      </c>
    </row>
    <row r="191" spans="1:4" ht="12.75">
      <c r="A191" s="54">
        <v>3725</v>
      </c>
      <c r="B191" s="55"/>
      <c r="C191" s="56" t="s">
        <v>28</v>
      </c>
      <c r="D191" s="57">
        <v>424000</v>
      </c>
    </row>
    <row r="192" spans="1:4" ht="12.75">
      <c r="A192" s="62"/>
      <c r="B192" s="53">
        <v>5156</v>
      </c>
      <c r="C192" s="50" t="s">
        <v>234</v>
      </c>
      <c r="D192" s="52">
        <v>60000</v>
      </c>
    </row>
    <row r="193" spans="1:4" ht="12.75">
      <c r="A193" s="62"/>
      <c r="B193" s="53">
        <v>5163</v>
      </c>
      <c r="C193" s="50" t="s">
        <v>235</v>
      </c>
      <c r="D193" s="52">
        <v>14000</v>
      </c>
    </row>
    <row r="194" spans="1:4" ht="12.75">
      <c r="A194" s="9"/>
      <c r="B194" s="4">
        <v>5169</v>
      </c>
      <c r="C194" s="12" t="s">
        <v>82</v>
      </c>
      <c r="D194" s="13">
        <v>350000</v>
      </c>
    </row>
    <row r="195" spans="1:4" ht="12.75">
      <c r="A195" s="54">
        <v>3741</v>
      </c>
      <c r="B195" s="55"/>
      <c r="C195" s="56" t="s">
        <v>193</v>
      </c>
      <c r="D195" s="57">
        <v>35000</v>
      </c>
    </row>
    <row r="196" spans="1:4" ht="12.75">
      <c r="A196" s="9"/>
      <c r="B196" s="4">
        <v>5139</v>
      </c>
      <c r="C196" s="12" t="s">
        <v>59</v>
      </c>
      <c r="D196" s="13">
        <v>5000</v>
      </c>
    </row>
    <row r="197" spans="1:4" ht="12.75">
      <c r="A197" s="9"/>
      <c r="B197" s="4">
        <v>5169</v>
      </c>
      <c r="C197" s="12" t="s">
        <v>62</v>
      </c>
      <c r="D197" s="52">
        <v>20000</v>
      </c>
    </row>
    <row r="198" spans="1:4" ht="12.75">
      <c r="A198" s="9"/>
      <c r="B198" s="4">
        <v>5229</v>
      </c>
      <c r="C198" s="12" t="s">
        <v>220</v>
      </c>
      <c r="D198" s="52">
        <v>10000</v>
      </c>
    </row>
    <row r="199" spans="1:4" ht="12.75">
      <c r="A199" s="54">
        <v>3742</v>
      </c>
      <c r="B199" s="55"/>
      <c r="C199" s="56" t="s">
        <v>239</v>
      </c>
      <c r="D199" s="57">
        <v>1650000</v>
      </c>
    </row>
    <row r="200" spans="1:4" ht="12.75">
      <c r="A200" s="62"/>
      <c r="B200" s="53">
        <v>5169</v>
      </c>
      <c r="C200" s="50" t="s">
        <v>84</v>
      </c>
      <c r="D200" s="52">
        <v>0</v>
      </c>
    </row>
    <row r="201" spans="1:4" ht="12.75">
      <c r="A201" s="9"/>
      <c r="B201" s="4">
        <v>6121</v>
      </c>
      <c r="C201" s="12" t="s">
        <v>240</v>
      </c>
      <c r="D201" s="52">
        <v>1650000</v>
      </c>
    </row>
    <row r="202" spans="1:4" ht="12.75">
      <c r="A202" s="54">
        <v>3745</v>
      </c>
      <c r="B202" s="55"/>
      <c r="C202" s="56" t="s">
        <v>29</v>
      </c>
      <c r="D202" s="57">
        <f>SUM(D203:D216)</f>
        <v>2513000</v>
      </c>
    </row>
    <row r="203" spans="1:4" ht="12.75">
      <c r="A203" s="62"/>
      <c r="B203" s="53">
        <v>5011</v>
      </c>
      <c r="C203" s="50" t="s">
        <v>70</v>
      </c>
      <c r="D203" s="52">
        <v>1000000</v>
      </c>
    </row>
    <row r="204" spans="1:4" ht="12.75">
      <c r="A204" s="62"/>
      <c r="B204" s="53">
        <v>5031</v>
      </c>
      <c r="C204" s="50" t="s">
        <v>56</v>
      </c>
      <c r="D204" s="52">
        <v>308000</v>
      </c>
    </row>
    <row r="205" spans="1:4" ht="12.75">
      <c r="A205" s="62"/>
      <c r="B205" s="53">
        <v>5032</v>
      </c>
      <c r="C205" s="50" t="s">
        <v>57</v>
      </c>
      <c r="D205" s="52">
        <v>172000</v>
      </c>
    </row>
    <row r="206" spans="1:4" ht="12.75">
      <c r="A206" s="62"/>
      <c r="B206" s="53">
        <v>5131</v>
      </c>
      <c r="C206" s="50" t="s">
        <v>201</v>
      </c>
      <c r="D206" s="52">
        <v>10000</v>
      </c>
    </row>
    <row r="207" spans="1:4" ht="12.75">
      <c r="A207" s="9"/>
      <c r="B207" s="4">
        <v>5132</v>
      </c>
      <c r="C207" s="12" t="s">
        <v>79</v>
      </c>
      <c r="D207" s="13">
        <v>15000</v>
      </c>
    </row>
    <row r="208" spans="1:4" ht="12.75">
      <c r="A208" s="9"/>
      <c r="B208" s="4">
        <v>5134</v>
      </c>
      <c r="C208" s="12" t="s">
        <v>83</v>
      </c>
      <c r="D208" s="13">
        <v>15000</v>
      </c>
    </row>
    <row r="209" spans="1:4" s="20" customFormat="1" ht="12.75">
      <c r="A209" s="9"/>
      <c r="B209" s="14">
        <v>5137</v>
      </c>
      <c r="C209" s="12" t="s">
        <v>131</v>
      </c>
      <c r="D209" s="13">
        <v>50000</v>
      </c>
    </row>
    <row r="210" spans="1:4" s="20" customFormat="1" ht="12.75">
      <c r="A210" s="9"/>
      <c r="B210" s="14">
        <v>5139</v>
      </c>
      <c r="C210" s="12" t="s">
        <v>252</v>
      </c>
      <c r="D210" s="13">
        <v>300000</v>
      </c>
    </row>
    <row r="211" spans="1:4" s="20" customFormat="1" ht="12.75">
      <c r="A211" s="9"/>
      <c r="B211" s="14">
        <v>5156</v>
      </c>
      <c r="C211" s="12" t="s">
        <v>81</v>
      </c>
      <c r="D211" s="13">
        <v>70000</v>
      </c>
    </row>
    <row r="212" spans="1:4" s="20" customFormat="1" ht="12.75">
      <c r="A212" s="9"/>
      <c r="B212" s="14">
        <v>5167</v>
      </c>
      <c r="C212" s="12" t="s">
        <v>61</v>
      </c>
      <c r="D212" s="13">
        <v>5000</v>
      </c>
    </row>
    <row r="213" spans="1:4" s="20" customFormat="1" ht="12.75">
      <c r="A213" s="9"/>
      <c r="B213" s="14">
        <v>5169</v>
      </c>
      <c r="C213" s="12" t="s">
        <v>253</v>
      </c>
      <c r="D213" s="52">
        <v>500000</v>
      </c>
    </row>
    <row r="214" spans="1:4" s="20" customFormat="1" ht="12.75">
      <c r="A214" s="9"/>
      <c r="B214" s="51">
        <v>5171</v>
      </c>
      <c r="C214" s="50" t="s">
        <v>63</v>
      </c>
      <c r="D214" s="52">
        <v>50000</v>
      </c>
    </row>
    <row r="215" spans="1:4" s="20" customFormat="1" ht="12.75">
      <c r="A215" s="9"/>
      <c r="B215" s="51">
        <v>5499</v>
      </c>
      <c r="C215" s="50" t="s">
        <v>64</v>
      </c>
      <c r="D215" s="52">
        <v>18000</v>
      </c>
    </row>
    <row r="216" spans="1:4" s="20" customFormat="1" ht="12.75">
      <c r="A216" s="9"/>
      <c r="B216" s="51">
        <v>6122</v>
      </c>
      <c r="C216" s="50" t="s">
        <v>224</v>
      </c>
      <c r="D216" s="52">
        <v>0</v>
      </c>
    </row>
    <row r="217" spans="1:4" ht="12.75">
      <c r="A217" s="54">
        <v>4357</v>
      </c>
      <c r="B217" s="55"/>
      <c r="C217" s="56" t="s">
        <v>10</v>
      </c>
      <c r="D217" s="57">
        <v>431000</v>
      </c>
    </row>
    <row r="218" spans="1:4" ht="12.75">
      <c r="A218" s="62"/>
      <c r="B218" s="53">
        <v>5021</v>
      </c>
      <c r="C218" s="50" t="s">
        <v>71</v>
      </c>
      <c r="D218" s="52">
        <v>11000</v>
      </c>
    </row>
    <row r="219" spans="1:4" ht="12.75">
      <c r="A219" s="9"/>
      <c r="B219" s="4">
        <v>5137</v>
      </c>
      <c r="C219" s="12" t="s">
        <v>119</v>
      </c>
      <c r="D219" s="13">
        <v>10000</v>
      </c>
    </row>
    <row r="220" spans="1:4" ht="12.75">
      <c r="A220" s="9"/>
      <c r="B220" s="4">
        <v>5139</v>
      </c>
      <c r="C220" s="12" t="s">
        <v>59</v>
      </c>
      <c r="D220" s="13">
        <v>20000</v>
      </c>
    </row>
    <row r="221" spans="1:4" ht="12.75">
      <c r="A221" s="9"/>
      <c r="B221" s="4">
        <v>5153</v>
      </c>
      <c r="C221" s="12" t="s">
        <v>85</v>
      </c>
      <c r="D221" s="13">
        <v>55000</v>
      </c>
    </row>
    <row r="222" spans="1:4" ht="12.75">
      <c r="A222" s="9"/>
      <c r="B222" s="4">
        <v>5169</v>
      </c>
      <c r="C222" s="12" t="s">
        <v>62</v>
      </c>
      <c r="D222" s="13">
        <v>25000</v>
      </c>
    </row>
    <row r="223" spans="1:4" ht="12.75">
      <c r="A223" s="9"/>
      <c r="B223" s="4">
        <v>5171</v>
      </c>
      <c r="C223" s="12" t="s">
        <v>63</v>
      </c>
      <c r="D223" s="13">
        <v>10000</v>
      </c>
    </row>
    <row r="224" spans="1:4" ht="12.75">
      <c r="A224" s="9"/>
      <c r="B224" s="4">
        <v>6121</v>
      </c>
      <c r="C224" s="12" t="s">
        <v>236</v>
      </c>
      <c r="D224" s="52">
        <v>300000</v>
      </c>
    </row>
    <row r="225" spans="1:4" ht="12.75">
      <c r="A225" s="54">
        <v>4359</v>
      </c>
      <c r="B225" s="55"/>
      <c r="C225" s="56" t="s">
        <v>30</v>
      </c>
      <c r="D225" s="57">
        <f>SUM(D226:D227)</f>
        <v>625000</v>
      </c>
    </row>
    <row r="226" spans="1:8" s="20" customFormat="1" ht="12.75">
      <c r="A226" s="9"/>
      <c r="B226" s="51">
        <v>5229</v>
      </c>
      <c r="C226" s="50" t="s">
        <v>203</v>
      </c>
      <c r="D226" s="67">
        <v>525000</v>
      </c>
      <c r="E226" s="66"/>
      <c r="F226"/>
      <c r="G226"/>
      <c r="H226"/>
    </row>
    <row r="227" spans="1:8" ht="12.75">
      <c r="A227" s="9"/>
      <c r="B227" s="53">
        <v>5499</v>
      </c>
      <c r="C227" s="50" t="s">
        <v>221</v>
      </c>
      <c r="D227" s="67">
        <v>100000</v>
      </c>
      <c r="E227" s="66"/>
      <c r="F227" s="20"/>
      <c r="G227" s="20"/>
      <c r="H227" s="20"/>
    </row>
    <row r="228" spans="1:4" ht="12.75">
      <c r="A228" s="54">
        <v>5212</v>
      </c>
      <c r="B228" s="55"/>
      <c r="C228" s="56" t="s">
        <v>164</v>
      </c>
      <c r="D228" s="57">
        <v>300000</v>
      </c>
    </row>
    <row r="229" spans="1:4" ht="12.75">
      <c r="A229" s="9"/>
      <c r="B229" s="4">
        <v>5901</v>
      </c>
      <c r="C229" s="12" t="s">
        <v>165</v>
      </c>
      <c r="D229" s="13">
        <v>300000</v>
      </c>
    </row>
    <row r="230" spans="1:4" ht="12.75">
      <c r="A230" s="54">
        <v>5311</v>
      </c>
      <c r="B230" s="55"/>
      <c r="C230" s="56" t="s">
        <v>31</v>
      </c>
      <c r="D230" s="57">
        <v>681200</v>
      </c>
    </row>
    <row r="231" spans="1:5" ht="12.75">
      <c r="A231" s="62"/>
      <c r="B231" s="53">
        <v>5179</v>
      </c>
      <c r="C231" s="50" t="s">
        <v>223</v>
      </c>
      <c r="D231" s="52">
        <v>200000</v>
      </c>
      <c r="E231" s="66"/>
    </row>
    <row r="232" spans="1:4" s="20" customFormat="1" ht="12.75">
      <c r="A232" s="9"/>
      <c r="B232" s="51">
        <v>5321</v>
      </c>
      <c r="C232" s="50" t="s">
        <v>222</v>
      </c>
      <c r="D232" s="52">
        <v>481200</v>
      </c>
    </row>
    <row r="233" spans="1:4" ht="12.75">
      <c r="A233" s="54">
        <v>5512</v>
      </c>
      <c r="B233" s="55"/>
      <c r="C233" s="56" t="s">
        <v>32</v>
      </c>
      <c r="D233" s="57">
        <f>SUM(D234:D248)</f>
        <v>2866745</v>
      </c>
    </row>
    <row r="234" spans="1:4" ht="12.75">
      <c r="A234" s="9"/>
      <c r="B234" s="4">
        <v>5021</v>
      </c>
      <c r="C234" s="12" t="s">
        <v>71</v>
      </c>
      <c r="D234" s="13">
        <v>30000</v>
      </c>
    </row>
    <row r="235" spans="1:4" ht="12.75">
      <c r="A235" s="9"/>
      <c r="B235" s="4">
        <v>5132</v>
      </c>
      <c r="C235" s="12" t="s">
        <v>79</v>
      </c>
      <c r="D235" s="52">
        <v>20000</v>
      </c>
    </row>
    <row r="236" spans="1:4" s="20" customFormat="1" ht="12.75">
      <c r="A236" s="9"/>
      <c r="B236" s="14">
        <v>5137</v>
      </c>
      <c r="C236" s="12" t="s">
        <v>131</v>
      </c>
      <c r="D236" s="52">
        <v>10000</v>
      </c>
    </row>
    <row r="237" spans="1:4" ht="12.75">
      <c r="A237" s="9"/>
      <c r="B237" s="4">
        <v>5139</v>
      </c>
      <c r="C237" s="12" t="s">
        <v>59</v>
      </c>
      <c r="D237" s="13">
        <v>20000</v>
      </c>
    </row>
    <row r="238" spans="1:4" ht="12.75">
      <c r="A238" s="9"/>
      <c r="B238" s="4">
        <v>5151</v>
      </c>
      <c r="C238" s="12" t="s">
        <v>68</v>
      </c>
      <c r="D238" s="13">
        <v>15000</v>
      </c>
    </row>
    <row r="239" spans="1:4" ht="12.75">
      <c r="A239" s="9"/>
      <c r="B239" s="4">
        <v>5153</v>
      </c>
      <c r="C239" s="12" t="s">
        <v>85</v>
      </c>
      <c r="D239" s="13">
        <v>90000</v>
      </c>
    </row>
    <row r="240" spans="1:4" ht="12.75">
      <c r="A240" s="9"/>
      <c r="B240" s="4">
        <v>5154</v>
      </c>
      <c r="C240" s="12" t="s">
        <v>73</v>
      </c>
      <c r="D240" s="13">
        <v>20000</v>
      </c>
    </row>
    <row r="241" spans="1:4" ht="12.75">
      <c r="A241" s="9"/>
      <c r="B241" s="4">
        <v>5156</v>
      </c>
      <c r="C241" s="12" t="s">
        <v>81</v>
      </c>
      <c r="D241" s="13">
        <v>30000</v>
      </c>
    </row>
    <row r="242" spans="1:4" ht="12.75">
      <c r="A242" s="9"/>
      <c r="B242" s="4">
        <v>5162</v>
      </c>
      <c r="C242" s="12" t="s">
        <v>60</v>
      </c>
      <c r="D242" s="13">
        <v>15000</v>
      </c>
    </row>
    <row r="243" spans="1:4" ht="12.75">
      <c r="A243" s="9"/>
      <c r="B243" s="4">
        <v>5163</v>
      </c>
      <c r="C243" s="12" t="s">
        <v>115</v>
      </c>
      <c r="D243" s="13">
        <v>6000</v>
      </c>
    </row>
    <row r="244" spans="1:4" ht="12.75">
      <c r="A244" s="9"/>
      <c r="B244" s="4">
        <v>5167</v>
      </c>
      <c r="C244" s="12" t="s">
        <v>61</v>
      </c>
      <c r="D244" s="13">
        <v>3000</v>
      </c>
    </row>
    <row r="245" spans="1:4" ht="12.75">
      <c r="A245" s="9"/>
      <c r="B245" s="4">
        <v>5169</v>
      </c>
      <c r="C245" s="12" t="s">
        <v>62</v>
      </c>
      <c r="D245" s="13">
        <v>15000</v>
      </c>
    </row>
    <row r="246" spans="1:4" ht="12.75">
      <c r="A246" s="9"/>
      <c r="B246" s="4">
        <v>5171</v>
      </c>
      <c r="C246" s="12" t="s">
        <v>63</v>
      </c>
      <c r="D246" s="13">
        <v>20000</v>
      </c>
    </row>
    <row r="247" spans="1:4" ht="12.75">
      <c r="A247" s="9"/>
      <c r="B247" s="4">
        <v>6121</v>
      </c>
      <c r="C247" s="12" t="s">
        <v>237</v>
      </c>
      <c r="D247" s="52">
        <v>1500000</v>
      </c>
    </row>
    <row r="248" spans="1:4" ht="12.75">
      <c r="A248" s="9"/>
      <c r="B248" s="53">
        <v>6122</v>
      </c>
      <c r="C248" s="50" t="s">
        <v>246</v>
      </c>
      <c r="D248" s="52">
        <v>1072745</v>
      </c>
    </row>
    <row r="249" spans="1:4" ht="12.75">
      <c r="A249" s="54">
        <v>6112</v>
      </c>
      <c r="B249" s="55"/>
      <c r="C249" s="56" t="s">
        <v>33</v>
      </c>
      <c r="D249" s="57">
        <f>SUM(D250:D254)</f>
        <v>2045690</v>
      </c>
    </row>
    <row r="250" spans="1:4" ht="12.75">
      <c r="A250" s="9"/>
      <c r="B250" s="53">
        <v>5023</v>
      </c>
      <c r="C250" s="50" t="s">
        <v>86</v>
      </c>
      <c r="D250" s="52">
        <v>1500000</v>
      </c>
    </row>
    <row r="251" spans="1:4" ht="12.75">
      <c r="A251" s="9"/>
      <c r="B251" s="53">
        <v>5031</v>
      </c>
      <c r="C251" s="50" t="s">
        <v>56</v>
      </c>
      <c r="D251" s="52">
        <v>390000</v>
      </c>
    </row>
    <row r="252" spans="1:4" ht="12.75">
      <c r="A252" s="9"/>
      <c r="B252" s="53">
        <v>5032</v>
      </c>
      <c r="C252" s="50" t="s">
        <v>57</v>
      </c>
      <c r="D252" s="52">
        <v>135000</v>
      </c>
    </row>
    <row r="253" spans="1:4" ht="12.75">
      <c r="A253" s="9"/>
      <c r="B253" s="53">
        <v>5163</v>
      </c>
      <c r="C253" s="50" t="s">
        <v>95</v>
      </c>
      <c r="D253" s="52">
        <v>13490</v>
      </c>
    </row>
    <row r="254" spans="1:4" ht="12.75">
      <c r="A254" s="9"/>
      <c r="B254" s="53">
        <v>5499</v>
      </c>
      <c r="C254" s="50" t="s">
        <v>64</v>
      </c>
      <c r="D254" s="52">
        <v>7200</v>
      </c>
    </row>
    <row r="255" spans="1:4" ht="12.75">
      <c r="A255" s="54">
        <v>6171</v>
      </c>
      <c r="B255" s="55"/>
      <c r="C255" s="56" t="s">
        <v>11</v>
      </c>
      <c r="D255" s="57">
        <f>SUM(D256:D286)</f>
        <v>7875200</v>
      </c>
    </row>
    <row r="256" spans="1:4" ht="12.75">
      <c r="A256" s="9"/>
      <c r="B256" s="53">
        <v>5011</v>
      </c>
      <c r="C256" s="50" t="s">
        <v>70</v>
      </c>
      <c r="D256" s="52">
        <v>3900000</v>
      </c>
    </row>
    <row r="257" spans="1:4" ht="12.75">
      <c r="A257" s="9"/>
      <c r="B257" s="53">
        <v>5021</v>
      </c>
      <c r="C257" s="50" t="s">
        <v>71</v>
      </c>
      <c r="D257" s="52">
        <v>100000</v>
      </c>
    </row>
    <row r="258" spans="1:4" ht="12.75">
      <c r="A258" s="9"/>
      <c r="B258" s="53">
        <v>5031</v>
      </c>
      <c r="C258" s="50" t="s">
        <v>56</v>
      </c>
      <c r="D258" s="52">
        <v>925000</v>
      </c>
    </row>
    <row r="259" spans="1:4" ht="12.75">
      <c r="A259" s="9"/>
      <c r="B259" s="53">
        <v>5032</v>
      </c>
      <c r="C259" s="50" t="s">
        <v>57</v>
      </c>
      <c r="D259" s="52">
        <v>333000</v>
      </c>
    </row>
    <row r="260" spans="1:4" ht="12.75">
      <c r="A260" s="9"/>
      <c r="B260" s="53">
        <v>5038</v>
      </c>
      <c r="C260" s="50" t="s">
        <v>87</v>
      </c>
      <c r="D260" s="52">
        <v>40000</v>
      </c>
    </row>
    <row r="261" spans="1:4" ht="12.75">
      <c r="A261" s="9"/>
      <c r="B261" s="4">
        <v>5136</v>
      </c>
      <c r="C261" s="12" t="s">
        <v>72</v>
      </c>
      <c r="D261" s="13">
        <v>20000</v>
      </c>
    </row>
    <row r="262" spans="1:4" ht="12.75">
      <c r="A262" s="9"/>
      <c r="B262" s="4">
        <v>5137</v>
      </c>
      <c r="C262" s="12" t="s">
        <v>66</v>
      </c>
      <c r="D262" s="52">
        <v>200000</v>
      </c>
    </row>
    <row r="263" spans="1:5" ht="12.75">
      <c r="A263" s="9"/>
      <c r="B263" s="4">
        <v>5139</v>
      </c>
      <c r="C263" s="12" t="s">
        <v>59</v>
      </c>
      <c r="D263" s="13">
        <v>250000</v>
      </c>
      <c r="E263">
        <v>0</v>
      </c>
    </row>
    <row r="264" spans="1:4" ht="12.75">
      <c r="A264" s="9"/>
      <c r="B264" s="4">
        <v>5151</v>
      </c>
      <c r="C264" s="12" t="s">
        <v>68</v>
      </c>
      <c r="D264" s="13">
        <v>12000</v>
      </c>
    </row>
    <row r="265" spans="1:4" ht="12.75">
      <c r="A265" s="9"/>
      <c r="B265" s="4">
        <v>5153</v>
      </c>
      <c r="C265" s="12" t="s">
        <v>85</v>
      </c>
      <c r="D265" s="13">
        <v>100000</v>
      </c>
    </row>
    <row r="266" spans="1:4" ht="12.75">
      <c r="A266" s="9"/>
      <c r="B266" s="4">
        <v>5154</v>
      </c>
      <c r="C266" s="12" t="s">
        <v>73</v>
      </c>
      <c r="D266" s="13">
        <v>60000</v>
      </c>
    </row>
    <row r="267" spans="1:4" ht="12.75">
      <c r="A267" s="9"/>
      <c r="B267" s="4">
        <v>5156</v>
      </c>
      <c r="C267" s="12" t="s">
        <v>81</v>
      </c>
      <c r="D267" s="13">
        <v>30000</v>
      </c>
    </row>
    <row r="268" spans="1:4" ht="12.75">
      <c r="A268" s="9"/>
      <c r="B268" s="4">
        <v>5161</v>
      </c>
      <c r="C268" s="12" t="s">
        <v>74</v>
      </c>
      <c r="D268" s="13">
        <v>150000</v>
      </c>
    </row>
    <row r="269" spans="1:4" ht="12.75">
      <c r="A269" s="9"/>
      <c r="B269" s="4">
        <v>5162</v>
      </c>
      <c r="C269" s="12" t="s">
        <v>60</v>
      </c>
      <c r="D269" s="13">
        <v>170000</v>
      </c>
    </row>
    <row r="270" spans="1:4" ht="12.75">
      <c r="A270" s="9"/>
      <c r="B270" s="4">
        <v>5163</v>
      </c>
      <c r="C270" s="12" t="s">
        <v>95</v>
      </c>
      <c r="D270" s="52">
        <v>41000</v>
      </c>
    </row>
    <row r="271" spans="1:4" ht="12.75">
      <c r="A271" s="9"/>
      <c r="B271" s="53">
        <v>5166</v>
      </c>
      <c r="C271" s="50" t="s">
        <v>189</v>
      </c>
      <c r="D271" s="52">
        <v>240000</v>
      </c>
    </row>
    <row r="272" spans="1:4" ht="12.75">
      <c r="A272" s="9"/>
      <c r="B272" s="4">
        <v>5167</v>
      </c>
      <c r="C272" s="12" t="s">
        <v>61</v>
      </c>
      <c r="D272" s="13">
        <v>150000</v>
      </c>
    </row>
    <row r="273" spans="1:4" ht="12.75">
      <c r="A273" s="9"/>
      <c r="B273" s="4">
        <v>5168</v>
      </c>
      <c r="C273" s="12" t="s">
        <v>199</v>
      </c>
      <c r="D273" s="13">
        <v>300000</v>
      </c>
    </row>
    <row r="274" spans="1:4" ht="12.75">
      <c r="A274" s="9"/>
      <c r="B274" s="4">
        <v>5169</v>
      </c>
      <c r="C274" s="12" t="s">
        <v>62</v>
      </c>
      <c r="D274" s="13">
        <v>250000</v>
      </c>
    </row>
    <row r="275" spans="1:4" ht="12.75">
      <c r="A275" s="9"/>
      <c r="B275" s="4">
        <v>5171</v>
      </c>
      <c r="C275" s="12" t="s">
        <v>63</v>
      </c>
      <c r="D275" s="13">
        <v>100000</v>
      </c>
    </row>
    <row r="276" spans="1:4" ht="12.75">
      <c r="A276" s="9"/>
      <c r="B276" s="4">
        <v>5172</v>
      </c>
      <c r="C276" s="12" t="s">
        <v>88</v>
      </c>
      <c r="D276" s="13">
        <v>20000</v>
      </c>
    </row>
    <row r="277" spans="1:4" ht="12.75">
      <c r="A277" s="9"/>
      <c r="B277" s="4">
        <v>5173</v>
      </c>
      <c r="C277" s="12" t="s">
        <v>89</v>
      </c>
      <c r="D277" s="13">
        <v>7000</v>
      </c>
    </row>
    <row r="278" spans="1:4" ht="12.75">
      <c r="A278" s="9"/>
      <c r="B278" s="4">
        <v>5175</v>
      </c>
      <c r="C278" s="12" t="s">
        <v>75</v>
      </c>
      <c r="D278" s="13">
        <v>20000</v>
      </c>
    </row>
    <row r="279" spans="1:4" ht="12.75">
      <c r="A279" s="9"/>
      <c r="B279" s="4">
        <v>5179</v>
      </c>
      <c r="C279" s="12" t="s">
        <v>90</v>
      </c>
      <c r="D279" s="52">
        <v>200000</v>
      </c>
    </row>
    <row r="280" spans="1:4" ht="12.75">
      <c r="A280" s="9"/>
      <c r="B280" s="4">
        <v>5229</v>
      </c>
      <c r="C280" s="12" t="s">
        <v>202</v>
      </c>
      <c r="D280" s="52">
        <v>35000</v>
      </c>
    </row>
    <row r="281" spans="1:4" ht="12.75">
      <c r="A281" s="9"/>
      <c r="B281" s="4">
        <v>5329</v>
      </c>
      <c r="C281" s="12" t="s">
        <v>127</v>
      </c>
      <c r="D281" s="52">
        <v>75000</v>
      </c>
    </row>
    <row r="282" spans="1:4" ht="12.75">
      <c r="A282" s="9"/>
      <c r="B282" s="4">
        <v>5361</v>
      </c>
      <c r="C282" s="12" t="s">
        <v>91</v>
      </c>
      <c r="D282" s="13">
        <v>1000</v>
      </c>
    </row>
    <row r="283" spans="1:4" ht="12.75">
      <c r="A283" s="9"/>
      <c r="B283" s="4">
        <v>5362</v>
      </c>
      <c r="C283" s="12" t="s">
        <v>92</v>
      </c>
      <c r="D283" s="52">
        <v>3000</v>
      </c>
    </row>
    <row r="284" spans="1:4" ht="12.75">
      <c r="A284" s="9"/>
      <c r="B284" s="4">
        <v>5365</v>
      </c>
      <c r="C284" s="12" t="s">
        <v>93</v>
      </c>
      <c r="D284" s="13">
        <v>0</v>
      </c>
    </row>
    <row r="285" spans="1:4" ht="12.75">
      <c r="A285" s="9"/>
      <c r="B285" s="4">
        <v>5499</v>
      </c>
      <c r="C285" s="12" t="s">
        <v>64</v>
      </c>
      <c r="D285" s="13">
        <v>43200</v>
      </c>
    </row>
    <row r="286" spans="1:4" ht="12.75">
      <c r="A286" s="9"/>
      <c r="B286" s="4">
        <v>6122</v>
      </c>
      <c r="C286" s="12" t="s">
        <v>94</v>
      </c>
      <c r="D286" s="52">
        <v>100000</v>
      </c>
    </row>
    <row r="287" spans="1:4" ht="12.75">
      <c r="A287" s="54">
        <v>6310</v>
      </c>
      <c r="B287" s="55"/>
      <c r="C287" s="56" t="s">
        <v>49</v>
      </c>
      <c r="D287" s="57">
        <f>SUM(D288:D288)</f>
        <v>60000</v>
      </c>
    </row>
    <row r="288" spans="1:4" ht="12.75">
      <c r="A288" s="9"/>
      <c r="B288" s="4">
        <v>5163</v>
      </c>
      <c r="C288" s="12" t="s">
        <v>95</v>
      </c>
      <c r="D288" s="13">
        <v>60000</v>
      </c>
    </row>
    <row r="289" spans="1:4" ht="12.75">
      <c r="A289" s="54">
        <v>6320</v>
      </c>
      <c r="B289" s="54"/>
      <c r="C289" s="56" t="s">
        <v>116</v>
      </c>
      <c r="D289" s="57">
        <f>SUM(D290:D290)</f>
        <v>200000</v>
      </c>
    </row>
    <row r="290" spans="1:4" ht="12.75">
      <c r="A290" s="9" t="s">
        <v>13</v>
      </c>
      <c r="B290" s="4">
        <v>5163</v>
      </c>
      <c r="C290" s="12" t="s">
        <v>95</v>
      </c>
      <c r="D290" s="13">
        <v>200000</v>
      </c>
    </row>
    <row r="291" spans="1:4" ht="12.75">
      <c r="A291" s="6"/>
      <c r="D291" s="3">
        <v>0</v>
      </c>
    </row>
    <row r="292" ht="12.75">
      <c r="D292" s="1">
        <v>67612955</v>
      </c>
    </row>
  </sheetData>
  <sheetProtection/>
  <mergeCells count="2">
    <mergeCell ref="A2:D2"/>
    <mergeCell ref="A3:D3"/>
  </mergeCells>
  <printOptions/>
  <pageMargins left="0.7874015748031497" right="0.7874015748031497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8"/>
  <sheetViews>
    <sheetView tabSelected="1" workbookViewId="0" topLeftCell="A46">
      <selection activeCell="C90" sqref="C90"/>
    </sheetView>
  </sheetViews>
  <sheetFormatPr defaultColWidth="9.140625" defaultRowHeight="12.75"/>
  <cols>
    <col min="1" max="1" width="8.7109375" style="2" customWidth="1"/>
    <col min="2" max="2" width="72.28125" style="2" customWidth="1"/>
    <col min="3" max="3" width="15.7109375" style="1" customWidth="1"/>
    <col min="4" max="4" width="28.7109375" style="0" customWidth="1"/>
  </cols>
  <sheetData>
    <row r="1" ht="12.75">
      <c r="B1" s="1"/>
    </row>
    <row r="2" spans="1:3" ht="15.75">
      <c r="A2" s="71" t="s">
        <v>227</v>
      </c>
      <c r="B2" s="71"/>
      <c r="C2" s="71"/>
    </row>
    <row r="3" spans="1:3" ht="15.75" thickBot="1">
      <c r="A3" s="40"/>
      <c r="B3" s="40"/>
      <c r="C3" s="40"/>
    </row>
    <row r="4" spans="1:3" s="20" customFormat="1" ht="13.5" thickBot="1">
      <c r="A4" s="72" t="s">
        <v>145</v>
      </c>
      <c r="B4" s="73"/>
      <c r="C4" s="74"/>
    </row>
    <row r="5" spans="1:3" s="20" customFormat="1" ht="13.5" thickBot="1">
      <c r="A5" s="24" t="s">
        <v>146</v>
      </c>
      <c r="B5" s="25" t="s">
        <v>138</v>
      </c>
      <c r="C5" s="26" t="s">
        <v>139</v>
      </c>
    </row>
    <row r="6" spans="1:3" s="20" customFormat="1" ht="12.75">
      <c r="A6" s="14">
        <v>1111</v>
      </c>
      <c r="B6" s="12" t="s">
        <v>35</v>
      </c>
      <c r="C6" s="13">
        <f>'Příjmy daňové'!C5</f>
        <v>7500000</v>
      </c>
    </row>
    <row r="7" spans="1:3" s="20" customFormat="1" ht="12.75">
      <c r="A7" s="14">
        <v>1112</v>
      </c>
      <c r="B7" s="12" t="s">
        <v>36</v>
      </c>
      <c r="C7" s="13">
        <f>'Příjmy daňové'!C6</f>
        <v>600000</v>
      </c>
    </row>
    <row r="8" spans="1:3" s="20" customFormat="1" ht="12.75">
      <c r="A8" s="14">
        <v>1113</v>
      </c>
      <c r="B8" s="12" t="s">
        <v>37</v>
      </c>
      <c r="C8" s="13">
        <f>'Příjmy daňové'!C7</f>
        <v>850000</v>
      </c>
    </row>
    <row r="9" spans="1:3" s="20" customFormat="1" ht="12.75">
      <c r="A9" s="14">
        <v>1121</v>
      </c>
      <c r="B9" s="12" t="s">
        <v>98</v>
      </c>
      <c r="C9" s="13">
        <f>'Příjmy daňové'!C8</f>
        <v>7500000</v>
      </c>
    </row>
    <row r="10" spans="1:3" s="20" customFormat="1" ht="12.75">
      <c r="A10" s="14">
        <v>1211</v>
      </c>
      <c r="B10" s="12" t="s">
        <v>38</v>
      </c>
      <c r="C10" s="13">
        <f>'Příjmy daňové'!C9</f>
        <v>16000000</v>
      </c>
    </row>
    <row r="11" spans="1:3" s="20" customFormat="1" ht="12.75">
      <c r="A11" s="14">
        <v>1337</v>
      </c>
      <c r="B11" s="12" t="s">
        <v>39</v>
      </c>
      <c r="C11" s="13">
        <f>'Příjmy daňové'!C10</f>
        <v>190500</v>
      </c>
    </row>
    <row r="12" spans="1:3" s="20" customFormat="1" ht="12.75">
      <c r="A12" s="14">
        <v>1341</v>
      </c>
      <c r="B12" s="12" t="s">
        <v>40</v>
      </c>
      <c r="C12" s="13">
        <f>'Příjmy daňové'!C11</f>
        <v>90000</v>
      </c>
    </row>
    <row r="13" spans="1:3" s="20" customFormat="1" ht="12.75">
      <c r="A13" s="14">
        <v>1343</v>
      </c>
      <c r="B13" s="12" t="s">
        <v>41</v>
      </c>
      <c r="C13" s="13">
        <f>'Příjmy daňové'!C12</f>
        <v>30000</v>
      </c>
    </row>
    <row r="14" spans="1:3" s="20" customFormat="1" ht="12.75">
      <c r="A14" s="14">
        <v>1344</v>
      </c>
      <c r="B14" s="12" t="s">
        <v>14</v>
      </c>
      <c r="C14" s="13">
        <f>'Příjmy daňové'!C13</f>
        <v>0</v>
      </c>
    </row>
    <row r="15" spans="1:3" s="20" customFormat="1" ht="12.75">
      <c r="A15" s="14">
        <v>1345</v>
      </c>
      <c r="B15" s="12" t="s">
        <v>42</v>
      </c>
      <c r="C15" s="13">
        <f>'Příjmy daňové'!C14</f>
        <v>25000</v>
      </c>
    </row>
    <row r="16" spans="1:3" s="20" customFormat="1" ht="12.75">
      <c r="A16" s="14">
        <v>1347</v>
      </c>
      <c r="B16" s="12" t="s">
        <v>43</v>
      </c>
      <c r="C16" s="13">
        <f>'Příjmy daňové'!C15</f>
        <v>0</v>
      </c>
    </row>
    <row r="17" spans="1:3" s="20" customFormat="1" ht="12.75">
      <c r="A17" s="14">
        <v>1351</v>
      </c>
      <c r="B17" s="12" t="s">
        <v>44</v>
      </c>
      <c r="C17" s="13">
        <f>'Příjmy daňové'!C16</f>
        <v>400000</v>
      </c>
    </row>
    <row r="18" spans="1:3" s="20" customFormat="1" ht="12.75">
      <c r="A18" s="14">
        <v>1361</v>
      </c>
      <c r="B18" s="12" t="s">
        <v>45</v>
      </c>
      <c r="C18" s="13">
        <f>'Příjmy daňové'!C17</f>
        <v>1100000</v>
      </c>
    </row>
    <row r="19" spans="1:3" s="20" customFormat="1" ht="12.75">
      <c r="A19" s="14">
        <v>1511</v>
      </c>
      <c r="B19" s="12" t="s">
        <v>12</v>
      </c>
      <c r="C19" s="13">
        <f>'Příjmy daňové'!C18</f>
        <v>20000000</v>
      </c>
    </row>
    <row r="20" spans="1:3" s="20" customFormat="1" ht="12.75">
      <c r="A20" s="14">
        <v>4112</v>
      </c>
      <c r="B20" s="12" t="s">
        <v>46</v>
      </c>
      <c r="C20" s="13">
        <f>'Příjmy daňové'!C19</f>
        <v>2900000</v>
      </c>
    </row>
    <row r="21" spans="1:3" s="20" customFormat="1" ht="12.75">
      <c r="A21" s="14">
        <v>4121</v>
      </c>
      <c r="B21" s="12" t="s">
        <v>99</v>
      </c>
      <c r="C21" s="13">
        <f>'Příjmy daňové'!C20</f>
        <v>600000</v>
      </c>
    </row>
    <row r="22" spans="1:3" s="20" customFormat="1" ht="13.5" thickBot="1">
      <c r="A22" s="34">
        <v>4131</v>
      </c>
      <c r="B22" s="35" t="s">
        <v>130</v>
      </c>
      <c r="C22" s="41">
        <v>0</v>
      </c>
    </row>
    <row r="23" spans="1:3" s="20" customFormat="1" ht="13.5" thickBot="1">
      <c r="A23" s="42" t="s">
        <v>13</v>
      </c>
      <c r="B23" s="37" t="s">
        <v>143</v>
      </c>
      <c r="C23" s="38">
        <f>SUM(C6:C22)</f>
        <v>57785500</v>
      </c>
    </row>
    <row r="24" spans="1:3" s="20" customFormat="1" ht="13.5" thickBot="1">
      <c r="A24" s="43"/>
      <c r="B24" s="49"/>
      <c r="C24" s="22"/>
    </row>
    <row r="25" spans="1:3" s="20" customFormat="1" ht="13.5" thickBot="1">
      <c r="A25" s="72" t="s">
        <v>140</v>
      </c>
      <c r="B25" s="73"/>
      <c r="C25" s="74"/>
    </row>
    <row r="26" spans="1:3" s="20" customFormat="1" ht="13.5" thickBot="1">
      <c r="A26" s="24" t="s">
        <v>137</v>
      </c>
      <c r="B26" s="25" t="s">
        <v>138</v>
      </c>
      <c r="C26" s="26" t="s">
        <v>139</v>
      </c>
    </row>
    <row r="27" spans="1:3" s="20" customFormat="1" ht="12.75">
      <c r="A27" s="31">
        <v>2119</v>
      </c>
      <c r="B27" s="32" t="s">
        <v>50</v>
      </c>
      <c r="C27" s="33">
        <f>'Příjmy nedaňové dle položek'!E5</f>
        <v>45000</v>
      </c>
    </row>
    <row r="28" spans="1:3" s="20" customFormat="1" ht="12.75">
      <c r="A28" s="14">
        <v>2221</v>
      </c>
      <c r="B28" s="12" t="s">
        <v>48</v>
      </c>
      <c r="C28" s="13">
        <f>'Příjmy nedaňové dle položek'!E7</f>
        <v>850000</v>
      </c>
    </row>
    <row r="29" spans="1:3" s="20" customFormat="1" ht="12.75">
      <c r="A29" s="14">
        <v>3111</v>
      </c>
      <c r="B29" s="12" t="s">
        <v>129</v>
      </c>
      <c r="C29" s="13">
        <f>'Příjmy nedaňové dle položek'!E9</f>
        <v>0</v>
      </c>
    </row>
    <row r="30" spans="1:3" s="20" customFormat="1" ht="12.75">
      <c r="A30" s="14">
        <v>3314</v>
      </c>
      <c r="B30" s="12" t="s">
        <v>155</v>
      </c>
      <c r="C30" s="13">
        <f>'Příjmy nedaňové dle položek'!E11</f>
        <v>6000</v>
      </c>
    </row>
    <row r="31" spans="1:3" s="20" customFormat="1" ht="12.75">
      <c r="A31" s="14">
        <v>3319</v>
      </c>
      <c r="B31" s="12" t="s">
        <v>18</v>
      </c>
      <c r="C31" s="13">
        <f>'Příjmy nedaňové dle položek'!E13</f>
        <v>235000</v>
      </c>
    </row>
    <row r="32" spans="1:3" s="20" customFormat="1" ht="12.75">
      <c r="A32" s="14">
        <v>3349</v>
      </c>
      <c r="B32" s="12" t="s">
        <v>20</v>
      </c>
      <c r="C32" s="13">
        <f>'Příjmy nedaňové dle položek'!E16</f>
        <v>20000</v>
      </c>
    </row>
    <row r="33" spans="1:3" s="20" customFormat="1" ht="12.75">
      <c r="A33" s="14">
        <v>3412</v>
      </c>
      <c r="B33" s="12" t="s">
        <v>22</v>
      </c>
      <c r="C33" s="13">
        <f>'Příjmy nedaňové dle položek'!E18</f>
        <v>100000</v>
      </c>
    </row>
    <row r="34" spans="1:3" s="20" customFormat="1" ht="12.75">
      <c r="A34" s="14">
        <v>3612</v>
      </c>
      <c r="B34" s="12" t="s">
        <v>5</v>
      </c>
      <c r="C34" s="13">
        <f>'Příjmy nedaňové dle položek'!E21</f>
        <v>695000</v>
      </c>
    </row>
    <row r="35" spans="1:3" s="20" customFormat="1" ht="12.75">
      <c r="A35" s="14">
        <v>3613</v>
      </c>
      <c r="B35" s="12" t="s">
        <v>6</v>
      </c>
      <c r="C35" s="13">
        <f>'Příjmy nedaňové dle položek'!E24</f>
        <v>123500</v>
      </c>
    </row>
    <row r="36" spans="1:3" s="20" customFormat="1" ht="12.75">
      <c r="A36" s="14">
        <v>3632</v>
      </c>
      <c r="B36" s="12" t="s">
        <v>8</v>
      </c>
      <c r="C36" s="13">
        <f>'Příjmy nedaňové dle položek'!E27</f>
        <v>124000</v>
      </c>
    </row>
    <row r="37" spans="1:3" s="20" customFormat="1" ht="12.75">
      <c r="A37" s="14">
        <v>3639</v>
      </c>
      <c r="B37" s="12" t="s">
        <v>26</v>
      </c>
      <c r="C37" s="13">
        <f>'Příjmy nedaňové dle položek'!E31</f>
        <v>313000</v>
      </c>
    </row>
    <row r="38" spans="1:3" s="20" customFormat="1" ht="12.75">
      <c r="A38" s="14">
        <v>3722</v>
      </c>
      <c r="B38" s="12" t="s">
        <v>27</v>
      </c>
      <c r="C38" s="13">
        <f>'Příjmy nedaňové dle položek'!E34</f>
        <v>87000</v>
      </c>
    </row>
    <row r="39" spans="1:3" s="20" customFormat="1" ht="12.75">
      <c r="A39" s="14">
        <v>3723</v>
      </c>
      <c r="B39" s="12" t="s">
        <v>159</v>
      </c>
      <c r="C39" s="13">
        <f>'Příjmy nedaňové dle položek'!E36</f>
        <v>30000</v>
      </c>
    </row>
    <row r="40" spans="1:3" s="20" customFormat="1" ht="12.75">
      <c r="A40" s="14">
        <v>3725</v>
      </c>
      <c r="B40" s="12" t="s">
        <v>28</v>
      </c>
      <c r="C40" s="13">
        <f>'Příjmy nedaňové dle položek'!E38</f>
        <v>400000</v>
      </c>
    </row>
    <row r="41" spans="1:3" s="20" customFormat="1" ht="12.75">
      <c r="A41" s="14">
        <v>4357</v>
      </c>
      <c r="B41" s="12" t="s">
        <v>118</v>
      </c>
      <c r="C41" s="13">
        <f>'Příjmy nedaňové dle položek'!E40</f>
        <v>541600</v>
      </c>
    </row>
    <row r="42" spans="1:3" s="20" customFormat="1" ht="12.75">
      <c r="A42" s="14">
        <v>4359</v>
      </c>
      <c r="B42" s="12" t="s">
        <v>102</v>
      </c>
      <c r="C42" s="13">
        <f>'Příjmy nedaňové dle položek'!E43</f>
        <v>130000</v>
      </c>
    </row>
    <row r="43" spans="1:3" s="20" customFormat="1" ht="12.75">
      <c r="A43" s="34">
        <v>5512</v>
      </c>
      <c r="B43" s="35" t="s">
        <v>32</v>
      </c>
      <c r="C43" s="36">
        <f>'Příjmy nedaňové dle položek'!E45</f>
        <v>0</v>
      </c>
    </row>
    <row r="44" spans="1:3" s="20" customFormat="1" ht="12.75">
      <c r="A44" s="34">
        <v>6171</v>
      </c>
      <c r="B44" s="35" t="s">
        <v>11</v>
      </c>
      <c r="C44" s="36">
        <f>'Příjmy nedaňové dle položek'!E47</f>
        <v>5000</v>
      </c>
    </row>
    <row r="45" spans="1:3" s="20" customFormat="1" ht="12.75">
      <c r="A45" s="34">
        <v>6310</v>
      </c>
      <c r="B45" s="35" t="s">
        <v>49</v>
      </c>
      <c r="C45" s="36">
        <v>122355</v>
      </c>
    </row>
    <row r="46" spans="1:3" s="20" customFormat="1" ht="13.5" thickBot="1">
      <c r="A46" s="34">
        <v>6330</v>
      </c>
      <c r="B46" s="35" t="s">
        <v>228</v>
      </c>
      <c r="C46" s="36">
        <v>6000000</v>
      </c>
    </row>
    <row r="47" spans="1:3" s="20" customFormat="1" ht="13.5" thickBot="1">
      <c r="A47" s="24" t="s">
        <v>13</v>
      </c>
      <c r="B47" s="37" t="s">
        <v>141</v>
      </c>
      <c r="C47" s="38">
        <f>SUM(C27:C46)</f>
        <v>9827455</v>
      </c>
    </row>
    <row r="48" spans="1:3" s="20" customFormat="1" ht="12.75">
      <c r="A48" s="46"/>
      <c r="B48" s="47"/>
      <c r="C48" s="48"/>
    </row>
    <row r="49" spans="1:3" s="20" customFormat="1" ht="12.75">
      <c r="A49" s="46"/>
      <c r="B49" s="47"/>
      <c r="C49" s="48"/>
    </row>
    <row r="50" spans="1:3" s="20" customFormat="1" ht="12.75">
      <c r="A50" s="46"/>
      <c r="B50" s="47"/>
      <c r="C50" s="48"/>
    </row>
    <row r="51" spans="1:3" s="20" customFormat="1" ht="12.75">
      <c r="A51" s="46"/>
      <c r="B51" s="47"/>
      <c r="C51" s="48"/>
    </row>
    <row r="52" spans="1:3" s="20" customFormat="1" ht="12.75">
      <c r="A52" s="46"/>
      <c r="B52" s="47"/>
      <c r="C52" s="48"/>
    </row>
    <row r="53" spans="1:3" s="20" customFormat="1" ht="12.75">
      <c r="A53" s="46"/>
      <c r="B53" s="47"/>
      <c r="C53" s="48"/>
    </row>
    <row r="54" spans="1:3" s="20" customFormat="1" ht="12.75">
      <c r="A54" s="46"/>
      <c r="B54" s="47"/>
      <c r="C54" s="48"/>
    </row>
    <row r="55" spans="1:3" s="20" customFormat="1" ht="13.5" thickBot="1">
      <c r="A55" s="16"/>
      <c r="B55" s="16"/>
      <c r="C55" s="23"/>
    </row>
    <row r="56" spans="1:3" s="20" customFormat="1" ht="13.5" thickBot="1">
      <c r="A56" s="16"/>
      <c r="B56" s="39" t="s">
        <v>142</v>
      </c>
      <c r="C56" s="22">
        <f>C47+C23</f>
        <v>67612955</v>
      </c>
    </row>
    <row r="57" spans="1:3" s="20" customFormat="1" ht="57" customHeight="1">
      <c r="A57" s="16"/>
      <c r="B57" s="16"/>
      <c r="C57" s="23"/>
    </row>
    <row r="58" spans="1:3" s="20" customFormat="1" ht="16.5" customHeight="1" thickBot="1">
      <c r="A58" s="16"/>
      <c r="B58" s="16"/>
      <c r="C58" s="23"/>
    </row>
    <row r="59" spans="1:3" s="20" customFormat="1" ht="13.5" thickBot="1">
      <c r="A59" s="72" t="s">
        <v>15</v>
      </c>
      <c r="B59" s="73"/>
      <c r="C59" s="74"/>
    </row>
    <row r="60" spans="1:3" s="20" customFormat="1" ht="13.5" thickBot="1">
      <c r="A60" s="27" t="s">
        <v>137</v>
      </c>
      <c r="B60" s="28" t="s">
        <v>138</v>
      </c>
      <c r="C60" s="26" t="s">
        <v>139</v>
      </c>
    </row>
    <row r="61" spans="1:3" s="20" customFormat="1" ht="12.75">
      <c r="A61" s="31">
        <v>2212</v>
      </c>
      <c r="B61" s="32" t="s">
        <v>0</v>
      </c>
      <c r="C61" s="33">
        <f>'Výdaje dle položek'!D5</f>
        <v>6262000</v>
      </c>
    </row>
    <row r="62" spans="1:3" s="20" customFormat="1" ht="12.75">
      <c r="A62" s="14">
        <v>2219</v>
      </c>
      <c r="B62" s="12" t="s">
        <v>65</v>
      </c>
      <c r="C62" s="13">
        <f>'Výdaje dle položek'!D20</f>
        <v>8695000</v>
      </c>
    </row>
    <row r="63" spans="1:3" s="20" customFormat="1" ht="12.75">
      <c r="A63" s="14">
        <v>2221</v>
      </c>
      <c r="B63" s="12" t="s">
        <v>16</v>
      </c>
      <c r="C63" s="13">
        <f>'Výdaje dle položek'!D27</f>
        <v>2000000</v>
      </c>
    </row>
    <row r="64" spans="1:3" s="20" customFormat="1" ht="12.75">
      <c r="A64" s="14">
        <v>2232</v>
      </c>
      <c r="B64" s="12" t="s">
        <v>17</v>
      </c>
      <c r="C64" s="13">
        <f>'Výdaje dle položek'!D29</f>
        <v>283320</v>
      </c>
    </row>
    <row r="65" spans="1:3" s="20" customFormat="1" ht="12.75">
      <c r="A65" s="14">
        <v>2321</v>
      </c>
      <c r="B65" s="12" t="s">
        <v>156</v>
      </c>
      <c r="C65" s="13">
        <f>'Výdaje dle položek'!D37</f>
        <v>550000</v>
      </c>
    </row>
    <row r="66" spans="1:3" s="20" customFormat="1" ht="12.75">
      <c r="A66" s="14">
        <v>3111</v>
      </c>
      <c r="B66" s="12" t="s">
        <v>1</v>
      </c>
      <c r="C66" s="13">
        <f>'Výdaje dle položek'!D40</f>
        <v>108500</v>
      </c>
    </row>
    <row r="67" spans="1:3" s="20" customFormat="1" ht="12.75">
      <c r="A67" s="14">
        <v>3113</v>
      </c>
      <c r="B67" s="12" t="s">
        <v>2</v>
      </c>
      <c r="C67" s="13">
        <f>'Výdaje dle položek'!D45</f>
        <v>4220000</v>
      </c>
    </row>
    <row r="68" spans="1:3" s="20" customFormat="1" ht="12.75">
      <c r="A68" s="14">
        <v>3231</v>
      </c>
      <c r="B68" s="12" t="s">
        <v>3</v>
      </c>
      <c r="C68" s="13">
        <f>'Výdaje dle položek'!D50</f>
        <v>305000</v>
      </c>
    </row>
    <row r="69" spans="1:3" s="20" customFormat="1" ht="12.75">
      <c r="A69" s="14">
        <v>3314</v>
      </c>
      <c r="B69" s="12" t="s">
        <v>4</v>
      </c>
      <c r="C69" s="13">
        <f>'Výdaje dle položek'!D55</f>
        <v>156000</v>
      </c>
    </row>
    <row r="70" spans="1:3" s="20" customFormat="1" ht="12.75">
      <c r="A70" s="14">
        <v>3319</v>
      </c>
      <c r="B70" s="12" t="s">
        <v>18</v>
      </c>
      <c r="C70" s="13">
        <f>'Výdaje dle položek'!D70</f>
        <v>864500</v>
      </c>
    </row>
    <row r="71" spans="1:3" s="20" customFormat="1" ht="12.75">
      <c r="A71" s="14">
        <v>3329</v>
      </c>
      <c r="B71" s="12" t="s">
        <v>19</v>
      </c>
      <c r="C71" s="13">
        <f>'Výdaje dle položek'!D81</f>
        <v>200000</v>
      </c>
    </row>
    <row r="72" spans="1:3" s="20" customFormat="1" ht="12.75">
      <c r="A72" s="14">
        <v>3349</v>
      </c>
      <c r="B72" s="12" t="s">
        <v>20</v>
      </c>
      <c r="C72" s="13">
        <f>'Výdaje dle položek'!D83</f>
        <v>410000</v>
      </c>
    </row>
    <row r="73" spans="1:3" s="20" customFormat="1" ht="12.75">
      <c r="A73" s="14">
        <v>3399</v>
      </c>
      <c r="B73" s="12" t="s">
        <v>21</v>
      </c>
      <c r="C73" s="13">
        <f>'Výdaje dle položek'!D87</f>
        <v>80000</v>
      </c>
    </row>
    <row r="74" spans="1:3" s="20" customFormat="1" ht="12.75">
      <c r="A74" s="14">
        <v>3412</v>
      </c>
      <c r="B74" s="12" t="s">
        <v>22</v>
      </c>
      <c r="C74" s="13">
        <f>'Výdaje dle položek'!D91</f>
        <v>4726300</v>
      </c>
    </row>
    <row r="75" spans="1:3" s="20" customFormat="1" ht="12.75">
      <c r="A75" s="14">
        <v>3419</v>
      </c>
      <c r="B75" s="12" t="s">
        <v>134</v>
      </c>
      <c r="C75" s="13">
        <f>'Výdaje dle položek'!D106</f>
        <v>470000</v>
      </c>
    </row>
    <row r="76" spans="1:3" s="20" customFormat="1" ht="12.75">
      <c r="A76" s="14">
        <v>3421</v>
      </c>
      <c r="B76" s="12" t="s">
        <v>24</v>
      </c>
      <c r="C76" s="13">
        <f>'Výdaje dle položek'!D108</f>
        <v>97000</v>
      </c>
    </row>
    <row r="77" spans="1:3" s="20" customFormat="1" ht="12.75">
      <c r="A77" s="14">
        <v>3429</v>
      </c>
      <c r="B77" s="12" t="s">
        <v>25</v>
      </c>
      <c r="C77" s="13">
        <f>'Výdaje dle položek'!D113</f>
        <v>60000</v>
      </c>
    </row>
    <row r="78" spans="1:3" s="20" customFormat="1" ht="12.75">
      <c r="A78" s="14">
        <v>3612</v>
      </c>
      <c r="B78" s="12" t="s">
        <v>5</v>
      </c>
      <c r="C78" s="13">
        <f>'Výdaje dle položek'!D115</f>
        <v>620000</v>
      </c>
    </row>
    <row r="79" spans="1:3" s="20" customFormat="1" ht="12.75">
      <c r="A79" s="14">
        <v>3613</v>
      </c>
      <c r="B79" s="12" t="s">
        <v>6</v>
      </c>
      <c r="C79" s="13">
        <f>'Výdaje dle položek'!D121</f>
        <v>7605000</v>
      </c>
    </row>
    <row r="80" spans="1:3" s="20" customFormat="1" ht="12.75">
      <c r="A80" s="14">
        <v>3631</v>
      </c>
      <c r="B80" s="15" t="s">
        <v>7</v>
      </c>
      <c r="C80" s="13">
        <f>'Výdaje dle položek'!D130</f>
        <v>1440000</v>
      </c>
    </row>
    <row r="81" spans="1:3" s="20" customFormat="1" ht="12.75">
      <c r="A81" s="14">
        <v>3632</v>
      </c>
      <c r="B81" s="12" t="s">
        <v>8</v>
      </c>
      <c r="C81" s="13">
        <f>'Výdaje dle položek'!D137</f>
        <v>574000</v>
      </c>
    </row>
    <row r="82" spans="1:3" s="20" customFormat="1" ht="12.75">
      <c r="A82" s="14">
        <v>3635</v>
      </c>
      <c r="B82" s="12" t="s">
        <v>128</v>
      </c>
      <c r="C82" s="13">
        <f>'Výdaje dle položek'!D147</f>
        <v>300000</v>
      </c>
    </row>
    <row r="83" spans="1:3" s="20" customFormat="1" ht="12.75">
      <c r="A83" s="14">
        <v>3639</v>
      </c>
      <c r="B83" s="12" t="s">
        <v>26</v>
      </c>
      <c r="C83" s="13">
        <f>'Výdaje dle položek'!D149</f>
        <v>4782900</v>
      </c>
    </row>
    <row r="84" spans="1:3" s="20" customFormat="1" ht="12.75">
      <c r="A84" s="14">
        <v>3721</v>
      </c>
      <c r="B84" s="12" t="s">
        <v>103</v>
      </c>
      <c r="C84" s="13">
        <f>'Výdaje dle položek'!D176</f>
        <v>50000</v>
      </c>
    </row>
    <row r="85" spans="1:3" s="20" customFormat="1" ht="12.75">
      <c r="A85" s="14">
        <v>3722</v>
      </c>
      <c r="B85" s="12" t="s">
        <v>27</v>
      </c>
      <c r="C85" s="13">
        <f>'Výdaje dle položek'!D178</f>
        <v>1200000</v>
      </c>
    </row>
    <row r="86" spans="1:3" s="20" customFormat="1" ht="12.75">
      <c r="A86" s="14">
        <v>3723</v>
      </c>
      <c r="B86" s="12" t="s">
        <v>135</v>
      </c>
      <c r="C86" s="13">
        <f>'Výdaje dle položek'!D180</f>
        <v>1846600</v>
      </c>
    </row>
    <row r="87" spans="1:3" s="20" customFormat="1" ht="12.75">
      <c r="A87" s="14">
        <v>3725</v>
      </c>
      <c r="B87" s="12" t="s">
        <v>28</v>
      </c>
      <c r="C87" s="13">
        <f>'Výdaje dle položek'!D191</f>
        <v>424000</v>
      </c>
    </row>
    <row r="88" spans="1:3" s="20" customFormat="1" ht="12.75">
      <c r="A88" s="14">
        <v>3741</v>
      </c>
      <c r="B88" s="12" t="s">
        <v>9</v>
      </c>
      <c r="C88" s="13">
        <f>'Výdaje dle položek'!D195</f>
        <v>35000</v>
      </c>
    </row>
    <row r="89" spans="1:3" s="20" customFormat="1" ht="12.75">
      <c r="A89" s="14">
        <v>3742</v>
      </c>
      <c r="B89" s="12" t="s">
        <v>242</v>
      </c>
      <c r="C89" s="13">
        <v>1650000</v>
      </c>
    </row>
    <row r="90" spans="1:3" s="20" customFormat="1" ht="12.75">
      <c r="A90" s="14">
        <v>3745</v>
      </c>
      <c r="B90" s="12" t="s">
        <v>29</v>
      </c>
      <c r="C90" s="13">
        <f>'Výdaje dle položek'!D202</f>
        <v>2513000</v>
      </c>
    </row>
    <row r="91" spans="1:3" s="20" customFormat="1" ht="12.75">
      <c r="A91" s="14">
        <v>4357</v>
      </c>
      <c r="B91" s="12" t="s">
        <v>10</v>
      </c>
      <c r="C91" s="13">
        <f>'Výdaje dle položek'!D217</f>
        <v>431000</v>
      </c>
    </row>
    <row r="92" spans="1:3" s="20" customFormat="1" ht="12.75">
      <c r="A92" s="14">
        <v>4359</v>
      </c>
      <c r="B92" s="12" t="s">
        <v>30</v>
      </c>
      <c r="C92" s="13">
        <f>'Výdaje dle položek'!D225</f>
        <v>625000</v>
      </c>
    </row>
    <row r="93" spans="1:3" s="20" customFormat="1" ht="12.75">
      <c r="A93" s="14">
        <v>5212</v>
      </c>
      <c r="B93" s="12" t="s">
        <v>164</v>
      </c>
      <c r="C93" s="13">
        <f>'Výdaje dle položek'!D228</f>
        <v>300000</v>
      </c>
    </row>
    <row r="94" spans="1:3" s="20" customFormat="1" ht="12.75">
      <c r="A94" s="14">
        <v>5311</v>
      </c>
      <c r="B94" s="12" t="s">
        <v>31</v>
      </c>
      <c r="C94" s="13">
        <f>'Výdaje dle položek'!D230</f>
        <v>681200</v>
      </c>
    </row>
    <row r="95" spans="1:3" s="20" customFormat="1" ht="12.75">
      <c r="A95" s="14">
        <v>5512</v>
      </c>
      <c r="B95" s="12" t="s">
        <v>32</v>
      </c>
      <c r="C95" s="13">
        <f>'Výdaje dle položek'!D233</f>
        <v>2866745</v>
      </c>
    </row>
    <row r="96" spans="1:3" s="20" customFormat="1" ht="12.75">
      <c r="A96" s="14">
        <v>6112</v>
      </c>
      <c r="B96" s="12" t="s">
        <v>33</v>
      </c>
      <c r="C96" s="13">
        <f>'Výdaje dle položek'!D249</f>
        <v>2045690</v>
      </c>
    </row>
    <row r="97" spans="1:3" s="20" customFormat="1" ht="12.75">
      <c r="A97" s="14">
        <v>6171</v>
      </c>
      <c r="B97" s="12" t="s">
        <v>11</v>
      </c>
      <c r="C97" s="13">
        <f>'Výdaje dle položek'!D255</f>
        <v>7875200</v>
      </c>
    </row>
    <row r="98" spans="1:3" s="20" customFormat="1" ht="12.75">
      <c r="A98" s="14">
        <v>6310</v>
      </c>
      <c r="B98" s="12" t="s">
        <v>49</v>
      </c>
      <c r="C98" s="13">
        <f>'Výdaje dle položek'!D287</f>
        <v>60000</v>
      </c>
    </row>
    <row r="99" spans="1:3" s="20" customFormat="1" ht="12.75">
      <c r="A99" s="14">
        <v>6320</v>
      </c>
      <c r="B99" s="12" t="s">
        <v>104</v>
      </c>
      <c r="C99" s="13">
        <f>'Výdaje dle položek'!D289</f>
        <v>200000</v>
      </c>
    </row>
    <row r="100" spans="1:3" s="20" customFormat="1" ht="13.5" thickBot="1">
      <c r="A100" s="29"/>
      <c r="B100" s="29"/>
      <c r="C100" s="45" t="s">
        <v>13</v>
      </c>
    </row>
    <row r="101" spans="1:3" s="20" customFormat="1" ht="13.5" thickBot="1">
      <c r="A101" s="16"/>
      <c r="B101" s="44" t="s">
        <v>136</v>
      </c>
      <c r="C101" s="22">
        <f>SUM(C61:C100)</f>
        <v>67612955</v>
      </c>
    </row>
    <row r="102" spans="1:3" s="20" customFormat="1" ht="12.75">
      <c r="A102" s="16"/>
      <c r="B102" s="16"/>
      <c r="C102" s="23"/>
    </row>
    <row r="103" spans="1:3" s="20" customFormat="1" ht="12.75">
      <c r="A103" s="16"/>
      <c r="B103" s="16"/>
      <c r="C103" s="23"/>
    </row>
    <row r="104" spans="1:3" s="20" customFormat="1" ht="22.5" customHeight="1">
      <c r="A104" s="16"/>
      <c r="B104" s="21"/>
      <c r="C104" s="23"/>
    </row>
    <row r="105" spans="1:3" s="20" customFormat="1" ht="25.5" customHeight="1">
      <c r="A105" s="16"/>
      <c r="B105" s="30"/>
      <c r="C105" s="23"/>
    </row>
    <row r="106" spans="1:3" s="20" customFormat="1" ht="12.75">
      <c r="A106" s="16"/>
      <c r="B106" s="16"/>
      <c r="C106" s="23"/>
    </row>
    <row r="107" spans="1:3" s="20" customFormat="1" ht="12.75">
      <c r="A107" s="16"/>
      <c r="B107" s="75" t="s">
        <v>144</v>
      </c>
      <c r="C107" s="76"/>
    </row>
    <row r="108" spans="1:3" s="20" customFormat="1" ht="12.75">
      <c r="A108" s="16"/>
      <c r="B108" s="16"/>
      <c r="C108" s="23"/>
    </row>
  </sheetData>
  <sheetProtection/>
  <mergeCells count="5">
    <mergeCell ref="A2:C2"/>
    <mergeCell ref="A25:C25"/>
    <mergeCell ref="A4:C4"/>
    <mergeCell ref="A59:C59"/>
    <mergeCell ref="B107:C107"/>
  </mergeCells>
  <printOptions/>
  <pageMargins left="0.2362204724409449" right="0.2362204724409449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2016-09-16T07:41:57Z</cp:lastPrinted>
  <dcterms:created xsi:type="dcterms:W3CDTF">2010-02-23T11:22:46Z</dcterms:created>
  <dcterms:modified xsi:type="dcterms:W3CDTF">2016-09-16T08:42:46Z</dcterms:modified>
  <cp:category/>
  <cp:version/>
  <cp:contentType/>
  <cp:contentStatus/>
</cp:coreProperties>
</file>