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495" yWindow="675" windowWidth="28755" windowHeight="12855" activeTab="1"/>
  </bookViews>
  <sheets>
    <sheet name="souhrn" sheetId="1" r:id="rId1"/>
    <sheet name="akce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G10" i="1"/>
  <c r="G36" i="2"/>
</calcChain>
</file>

<file path=xl/sharedStrings.xml><?xml version="1.0" encoding="utf-8"?>
<sst xmlns="http://schemas.openxmlformats.org/spreadsheetml/2006/main" count="279" uniqueCount="159">
  <si>
    <t>ID_akce</t>
  </si>
  <si>
    <t>Popis akce/(§)</t>
  </si>
  <si>
    <t>peníze s DPH</t>
  </si>
  <si>
    <t>náklady vč_daní k 10/2017</t>
  </si>
  <si>
    <t>náklady vč_daní 2018</t>
  </si>
  <si>
    <t>z toho dotace 2018</t>
  </si>
  <si>
    <t>náklady vč_daní 2019</t>
  </si>
  <si>
    <t>z toho dotace 2019</t>
  </si>
  <si>
    <t>náklady vč_daní 2020</t>
  </si>
  <si>
    <t>z toho dotace 2020</t>
  </si>
  <si>
    <t>Rychta</t>
  </si>
  <si>
    <t>rozšíření základní školy</t>
  </si>
  <si>
    <t>sociální byty v kasárnách</t>
  </si>
  <si>
    <t>zateplení čp.54</t>
  </si>
  <si>
    <t>mokřad</t>
  </si>
  <si>
    <t>revitalizace údolí</t>
  </si>
  <si>
    <t>ČOV</t>
  </si>
  <si>
    <t>Garáž hasičské zbrojnice</t>
  </si>
  <si>
    <t>Rekonstrukce komunikací v Klecanech III. etapa - 1. máje, Pionýrská + projekt Na Skalkách, Na Vinici</t>
  </si>
  <si>
    <t>Naučná stezka 1</t>
  </si>
  <si>
    <t>Naučná stezka 2</t>
  </si>
  <si>
    <t>sběrný dvůr</t>
  </si>
  <si>
    <t>Sportklub</t>
  </si>
  <si>
    <t>Využití parčíku V Průhonech</t>
  </si>
  <si>
    <t>Revitalizace kontejnerových stání</t>
  </si>
  <si>
    <t>Rekonstrukce suterénu školní jídelny</t>
  </si>
  <si>
    <t>Opravy kanalizace</t>
  </si>
  <si>
    <t>pozemky ČOV</t>
  </si>
  <si>
    <t>rozdíl náklady mínus dotace</t>
  </si>
  <si>
    <t>číslo spisu</t>
  </si>
  <si>
    <t>SPIS/604/2015</t>
  </si>
  <si>
    <t>Rekonstrukce rychty - architektonická soutěž - zbývá AD 50 tis. Kč</t>
  </si>
  <si>
    <t>50.000,- Kč vč DPH</t>
  </si>
  <si>
    <t>SPIS 565/2016</t>
  </si>
  <si>
    <t xml:space="preserve">Rekonstrukce a přístavba objektu Rychty č. p. 74 a 487 Klecany - PD 1,756 mil. (2017) </t>
  </si>
  <si>
    <t>1.756000,- Kč vč. DPH + změna zsj 50 tis. Kč</t>
  </si>
  <si>
    <t>SPIS/564/2016</t>
  </si>
  <si>
    <t>Rekonstrukce Rychty - administrace dotace (VZ) -odloženo, není vhodný dotační titul</t>
  </si>
  <si>
    <t>SPIS 220/2017</t>
  </si>
  <si>
    <t>Rekonstrukce Rychty - VZ - adminstrace veřejných zakázek - (TDI a koord. BOZP, stavba) 65 tis. Kč</t>
  </si>
  <si>
    <t>65 tis. Kč vč. DPH, zbývá cca 35 tis. Kč</t>
  </si>
  <si>
    <t>SPIS/329/2017</t>
  </si>
  <si>
    <t>Rekonstrukce Rychty - VZ - TDI a koordinátor BOZP - TDI 12*32=385 tis + hodinová 460 Kč</t>
  </si>
  <si>
    <t>Rekonstrukce Rychty - podlimitní VZ na stavební práce. 67,177 mil. Kč (odhad před dořešením ZSJ)</t>
  </si>
  <si>
    <t>souhrn</t>
  </si>
  <si>
    <t>SPIS/196/2015</t>
  </si>
  <si>
    <t>Rozšíření základní školy Klecany - studie</t>
  </si>
  <si>
    <t>studie zaplacena, pouze AD - 48,4 tis. Kč vč. DPH</t>
  </si>
  <si>
    <t>SPIS/33/2017</t>
  </si>
  <si>
    <t>VZ Rozšíření základní školy Klecany - projektová dokumentace DUR, DSP a DPS</t>
  </si>
  <si>
    <t>3 - 4 mil. Kč</t>
  </si>
  <si>
    <t>SPIS/34/2017</t>
  </si>
  <si>
    <t>Rozšíření základní školy Klecany - autorský a technický dozor při vypracovávání vyšších stupňů projektové dokumentace</t>
  </si>
  <si>
    <t>452 tis. vč. DPH - neschválená nabídka Heřmanský</t>
  </si>
  <si>
    <t>SPIS/615/2016</t>
  </si>
  <si>
    <t>Rozšíření základní školy Klecany - dotace</t>
  </si>
  <si>
    <t>SPIS 148/2016</t>
  </si>
  <si>
    <t>PD a IČ-  269 tis. Kč  - uhrazeno 07/2017, adm.dotace 150 tis. Kč vč. DPH</t>
  </si>
  <si>
    <t>385.000,- Kč bez DPH (může být neplátce)</t>
  </si>
  <si>
    <t>SPIS 334/2016</t>
  </si>
  <si>
    <t>zbývá autorský dozor cca 15 tis. Kč, administrace dotace 76 tis. Kč (VŔ, man.řízení)</t>
  </si>
  <si>
    <t>SPIS 256/2017</t>
  </si>
  <si>
    <t>zbývá 24 tis. TDI</t>
  </si>
  <si>
    <t>SPIS 281/2017</t>
  </si>
  <si>
    <t>Zateplení čp. 54  - VZ stavební práce - 2.584.632 vč. DPH, z toho dotace 551 176,78Kč</t>
  </si>
  <si>
    <t>SPIS/47/2016</t>
  </si>
  <si>
    <t>adm. dotace 211 tis. Kč, odkup pozemků 222 tis.(kucht)+50 tis.(sara), ter. Průzkumy 300 tis. Kč</t>
  </si>
  <si>
    <t>833 tis. vč. průzkumů a IIČ</t>
  </si>
  <si>
    <t>revitalizace údolí pod ČS</t>
  </si>
  <si>
    <t>SPIS/636/2016</t>
  </si>
  <si>
    <t xml:space="preserve">Revitalizace údolí potoka pod Černou skálou - studie a IZ+ průzkumy </t>
  </si>
  <si>
    <t>již uhrazena studie, zbývá IZ 50 tis. Kč</t>
  </si>
  <si>
    <t>550 tis. Kč</t>
  </si>
  <si>
    <t>Revitalizace údolí pod ČS - VZ - administrace dotace</t>
  </si>
  <si>
    <t>cca 317 tis.</t>
  </si>
  <si>
    <t>SPIS/379/2017</t>
  </si>
  <si>
    <t>Pořízení kompostérů pro obyvatele města Klecany - dotace, VZ</t>
  </si>
  <si>
    <t>1,359 mil. Kč, z toho vlastní zdroje 252 tis. Kč (finac. Expost)</t>
  </si>
  <si>
    <t>PD Změna stavby před dokončením II., DPS - rekonstrukce ČOV Klecany - TopolWater, REC projekt s.r.o.</t>
  </si>
  <si>
    <t>Rekonstrukce ČOV</t>
  </si>
  <si>
    <t>SPIS/403/2017</t>
  </si>
  <si>
    <t>Revize šachet a čerpadel podtlakové kanalizace v Klecanech ČOV - Provotech</t>
  </si>
  <si>
    <t>SPIS/613/2017</t>
  </si>
  <si>
    <t>Výměna vývěvy v čerpací stanici podtlakové kanalizace v Klecánkách - Busch Vakuum</t>
  </si>
  <si>
    <t>SPIS/406/2017</t>
  </si>
  <si>
    <t>Garáž hasičské zbrojnice - výběr dodavatele</t>
  </si>
  <si>
    <t>Rekonstrukce komunikací v Klecanech III. etapa - 1. máje, Pionýrská</t>
  </si>
  <si>
    <t>SPIS/582/2016</t>
  </si>
  <si>
    <t>PD Rekonstrukce komunikací v Klecanech III. etapa (VZ) - 1. máje, Pionýrská</t>
  </si>
  <si>
    <t>SPIS/386/2017</t>
  </si>
  <si>
    <t>VZ Rekonstrukce komunikací v Klecanech III. etapa (VZ) - 1. máje, Pionýrská - výběr dodavatele</t>
  </si>
  <si>
    <t>Rekonstrukce komunikací v Klecanech III. etapa - 1. máje, Pionýrská - stavba</t>
  </si>
  <si>
    <t>SPIS/385/2017</t>
  </si>
  <si>
    <t>PD Rekonstrukce komunikací v Klecanech III. etapa (VZ) - Na Skalkách, Na Vinici</t>
  </si>
  <si>
    <t>SPIS/1/2016</t>
  </si>
  <si>
    <t>informační prvky naučná stezka 1 - dotace Vacek</t>
  </si>
  <si>
    <t>informační prvky naučná stezka 1 - stavba</t>
  </si>
  <si>
    <t>SPIS/3/2017</t>
  </si>
  <si>
    <t>informační prvky naučná stezka 2 - dotace Vacek</t>
  </si>
  <si>
    <t>SPIS/5/2017</t>
  </si>
  <si>
    <t>informační prvky naučná stezka 2 - projekt ASBL</t>
  </si>
  <si>
    <t>SPIS/84/2017</t>
  </si>
  <si>
    <t>PD Rekonstrukce veřejného osvětlení</t>
  </si>
  <si>
    <t>SPIS/68/2017</t>
  </si>
  <si>
    <t>VZ Úprava komunikací, parkování a přístupu do MŠ a ZŠ Klecany - dodavatel</t>
  </si>
  <si>
    <t>SPIS/267/2017</t>
  </si>
  <si>
    <t>Úprava komunikací, parkování a přístupu do MŠ a ZŠ Klecany - TDI, BOZP</t>
  </si>
  <si>
    <t>SPIS/743/2016</t>
  </si>
  <si>
    <t>Sběrný dvůr ve městě Klecany - dotace TNT Consulting</t>
  </si>
  <si>
    <t>SPIS/409/2017</t>
  </si>
  <si>
    <t>VZ - Sběrný dvůr ve městě Klecany</t>
  </si>
  <si>
    <t>SPIS/150/2016</t>
  </si>
  <si>
    <t>Sběrný dvůr ve městě Klecany - projekt JM Construction (Mezera)</t>
  </si>
  <si>
    <t>Sběrný dvůr ve městě Klecany - stavba</t>
  </si>
  <si>
    <t>SPIS/419/2017</t>
  </si>
  <si>
    <t>TDI - Sběrný dvůr ve městě Klecany</t>
  </si>
  <si>
    <t>SPIS/247/2015</t>
  </si>
  <si>
    <t>Sportovní areál Klecany Sportklub - I. etapa - dotace</t>
  </si>
  <si>
    <t>SPIS/8/2016</t>
  </si>
  <si>
    <t>Projekt Rekonstrukce sportovního areálu Sportklub Klecany ASBL, Suchomel (VZ) - I. etapa</t>
  </si>
  <si>
    <t>SPIS/435/2017</t>
  </si>
  <si>
    <t>Projekt Rekonstrukce sportovního areálu Sportklub Klecany ASBL, - II. etapa</t>
  </si>
  <si>
    <t>Sportovní areál Klecany Sportklub - I. etapa - stavba</t>
  </si>
  <si>
    <t>SPIS/461/2017</t>
  </si>
  <si>
    <t>Využití parčíku V Průhonu - projektová dokumentace DUR+DSP+DPS - Kulič</t>
  </si>
  <si>
    <t>Využití parčíku V Průhonu - stavba</t>
  </si>
  <si>
    <t>Revitalizace kontejnerových stání - stavba</t>
  </si>
  <si>
    <t>SPIS/740/2016</t>
  </si>
  <si>
    <t>Revitalizace kontejnerových stání - projekt, inženýring JM Construction Mezera</t>
  </si>
  <si>
    <t>SPIS/316/2017</t>
  </si>
  <si>
    <t>PD Rekonstrukce suterénu školní jídelny</t>
  </si>
  <si>
    <t>Rekonstrukce suterénu školní jídelny - stavba</t>
  </si>
  <si>
    <t>SPIS/112/2017</t>
  </si>
  <si>
    <t>Odkup částí pozemků 314/3,314/68 pro ČOV - Štrejbalová</t>
  </si>
  <si>
    <t>SPIS/530/2015</t>
  </si>
  <si>
    <t>Směna pozemků ČOV Soukup</t>
  </si>
  <si>
    <t>Rychta (komplet)</t>
  </si>
  <si>
    <t>rozšíření základní školy (PD)</t>
  </si>
  <si>
    <t>mokřad (PD)</t>
  </si>
  <si>
    <t>kompostéry</t>
  </si>
  <si>
    <t>rekonstrukce osvětlení (studie + část PD)</t>
  </si>
  <si>
    <t>parkování ZŠ + MŠ (stavba)</t>
  </si>
  <si>
    <t>Opravy kanalizace a ČOV</t>
  </si>
  <si>
    <r>
      <t xml:space="preserve">Rekonstrukce domu  č.p. 971 na Sociální bydlení - VZ - PD  a dotace. </t>
    </r>
    <r>
      <rPr>
        <sz val="11"/>
        <color rgb="FF0070C0"/>
        <rFont val="Calibri"/>
        <family val="2"/>
        <charset val="238"/>
        <scheme val="minor"/>
      </rPr>
      <t>PD a IČ-  269 tis. Kč , adm.dotace 124 tis. Kč</t>
    </r>
  </si>
  <si>
    <r>
      <rPr>
        <b/>
        <sz val="11"/>
        <color rgb="FF0070C0"/>
        <rFont val="Calibri"/>
        <family val="2"/>
        <charset val="238"/>
        <scheme val="minor"/>
      </rPr>
      <t>Rekonstrukce obj. čp. 971 na sociální bydlení - VZ - výkon TDI a koordinátora BOZP</t>
    </r>
    <r>
      <rPr>
        <sz val="11"/>
        <color rgb="FF0070C0"/>
        <rFont val="Calibri"/>
        <family val="2"/>
        <charset val="238"/>
        <scheme val="minor"/>
      </rPr>
      <t xml:space="preserve"> (12x 32 tis.= 385)</t>
    </r>
  </si>
  <si>
    <r>
      <rPr>
        <b/>
        <sz val="11"/>
        <color rgb="FF0070C0"/>
        <rFont val="Calibri"/>
        <family val="2"/>
        <charset val="238"/>
        <scheme val="minor"/>
      </rPr>
      <t xml:space="preserve">Rekonstrukce obj. čp. 971 na sociální bydlení - VZ - podlimitní VZ na stavební práce. </t>
    </r>
    <r>
      <rPr>
        <sz val="11"/>
        <color rgb="FF0070C0"/>
        <rFont val="Calibri"/>
        <family val="2"/>
        <charset val="238"/>
        <scheme val="minor"/>
      </rPr>
      <t xml:space="preserve">Předpokládané náklady stavby 10,860.155 mil Kč vč. DPH , z toho dotace 6 .533.656,- Kč, vlastní zdroje 4.326.499,- Kč </t>
    </r>
  </si>
  <si>
    <r>
      <rPr>
        <b/>
        <sz val="11"/>
        <color rgb="FF0070C0"/>
        <rFont val="Calibri"/>
        <family val="2"/>
        <charset val="238"/>
        <scheme val="minor"/>
      </rPr>
      <t>Zateplení čp. 54 - VZ</t>
    </r>
    <r>
      <rPr>
        <sz val="11"/>
        <color rgb="FF0070C0"/>
        <rFont val="Calibri"/>
        <family val="2"/>
        <charset val="238"/>
        <scheme val="minor"/>
      </rPr>
      <t xml:space="preserve"> - dotace, PD, stavební řízení. </t>
    </r>
  </si>
  <si>
    <r>
      <rPr>
        <b/>
        <sz val="11"/>
        <color rgb="FF0070C0"/>
        <rFont val="Calibri"/>
        <family val="2"/>
        <charset val="238"/>
        <scheme val="minor"/>
      </rPr>
      <t xml:space="preserve">Zateplení čp. 54 </t>
    </r>
    <r>
      <rPr>
        <sz val="11"/>
        <color rgb="FF0070C0"/>
        <rFont val="Calibri"/>
        <family val="2"/>
        <charset val="238"/>
        <scheme val="minor"/>
      </rPr>
      <t xml:space="preserve"> -vZ -  plán BOZP - 6 tis. , výkon TDI 47432,- Kč</t>
    </r>
  </si>
  <si>
    <r>
      <rPr>
        <b/>
        <sz val="11"/>
        <color rgb="FF0070C0"/>
        <rFont val="Calibri"/>
        <family val="2"/>
        <charset val="238"/>
        <scheme val="minor"/>
      </rPr>
      <t>Mokřad</t>
    </r>
    <r>
      <rPr>
        <sz val="11"/>
        <color rgb="FF0070C0"/>
        <rFont val="Calibri"/>
        <family val="2"/>
        <charset val="238"/>
        <scheme val="minor"/>
      </rPr>
      <t xml:space="preserve"> -zadržování vody v krajině VZ - dotace, předporojektová příprava, odkup pozemků</t>
    </r>
  </si>
  <si>
    <r>
      <rPr>
        <b/>
        <sz val="11"/>
        <color rgb="FF0070C0"/>
        <rFont val="Calibri"/>
        <family val="2"/>
        <charset val="238"/>
        <scheme val="minor"/>
      </rPr>
      <t>Mokřad</t>
    </r>
    <r>
      <rPr>
        <sz val="11"/>
        <color rgb="FF0070C0"/>
        <rFont val="Calibri"/>
        <family val="2"/>
        <charset val="238"/>
        <scheme val="minor"/>
      </rPr>
      <t xml:space="preserve"> -zadržování vody v krajině - VZ - PD a IIČ (DUR, DSP, DPS, rozp.) - externě se zadáním</t>
    </r>
  </si>
  <si>
    <r>
      <t>Revitalizace údolí pod ČS - VZ - PD a IIČ (externě se zadáním).</t>
    </r>
    <r>
      <rPr>
        <sz val="11"/>
        <color rgb="FF0070C0"/>
        <rFont val="Calibri"/>
        <family val="2"/>
        <charset val="238"/>
        <scheme val="minor"/>
      </rPr>
      <t xml:space="preserve"> Stavba odhad 6,43 mil. Kč, z toho dotace 3,3 mil. Kč</t>
    </r>
  </si>
  <si>
    <t>parkování ZŠ + MŠ</t>
  </si>
  <si>
    <t>dotace</t>
  </si>
  <si>
    <t>není</t>
  </si>
  <si>
    <t>podáno, přiděleno</t>
  </si>
  <si>
    <t>ukončeno</t>
  </si>
  <si>
    <t>podaná žádost</t>
  </si>
  <si>
    <t>podáno</t>
  </si>
  <si>
    <t>příprava podání</t>
  </si>
</sst>
</file>

<file path=xl/styles.xml><?xml version="1.0" encoding="utf-8"?>
<styleSheet xmlns="http://schemas.openxmlformats.org/spreadsheetml/2006/main">
  <numFmts count="6">
    <numFmt numFmtId="8" formatCode="#,##0.00\ &quot;Kč&quot;;[Red]\-#,##0.00\ &quot;Kč&quot;"/>
    <numFmt numFmtId="43" formatCode="_-* #,##0.00\ _K_č_-;\-* #,##0.00\ _K_č_-;_-* &quot;-&quot;??\ _K_č_-;_-@_-"/>
    <numFmt numFmtId="164" formatCode="#,##0.00\ &quot;Kč&quot;"/>
    <numFmt numFmtId="165" formatCode="_-* #,##0\ _K_č_-;\-* #,##0\ _K_č_-;_-* &quot;-&quot;??\ _K_č_-;_-@_-"/>
    <numFmt numFmtId="166" formatCode="#,##0\ &quot;Kč&quot;"/>
    <numFmt numFmtId="167" formatCode="#,###,&quot; 000 Kč&quot;"/>
  </numFmts>
  <fonts count="1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00B050"/>
      <name val="Calibri"/>
      <family val="2"/>
      <charset val="238"/>
      <scheme val="minor"/>
    </font>
    <font>
      <sz val="14"/>
      <color rgb="FF0070C0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6">
    <xf numFmtId="0" fontId="0" fillId="0" borderId="0" xfId="0"/>
    <xf numFmtId="0" fontId="10" fillId="0" borderId="6" xfId="0" applyFont="1" applyBorder="1"/>
    <xf numFmtId="0" fontId="9" fillId="0" borderId="7" xfId="0" applyFont="1" applyBorder="1" applyAlignment="1">
      <alignment horizontal="center" wrapText="1"/>
    </xf>
    <xf numFmtId="0" fontId="0" fillId="0" borderId="0" xfId="0"/>
    <xf numFmtId="0" fontId="0" fillId="0" borderId="12" xfId="0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12" xfId="0" applyFont="1" applyBorder="1"/>
    <xf numFmtId="0" fontId="5" fillId="0" borderId="12" xfId="0" applyFont="1" applyBorder="1" applyAlignment="1">
      <alignment vertical="top" wrapText="1"/>
    </xf>
    <xf numFmtId="0" fontId="6" fillId="0" borderId="12" xfId="0" applyFont="1" applyBorder="1" applyAlignment="1">
      <alignment wrapText="1"/>
    </xf>
    <xf numFmtId="49" fontId="5" fillId="0" borderId="12" xfId="0" applyNumberFormat="1" applyFont="1" applyBorder="1" applyAlignment="1">
      <alignment wrapText="1"/>
    </xf>
    <xf numFmtId="49" fontId="6" fillId="0" borderId="12" xfId="0" applyNumberFormat="1" applyFont="1" applyBorder="1" applyAlignment="1">
      <alignment wrapText="1"/>
    </xf>
    <xf numFmtId="0" fontId="0" fillId="0" borderId="1" xfId="0" applyBorder="1"/>
    <xf numFmtId="49" fontId="0" fillId="0" borderId="12" xfId="0" applyNumberFormat="1" applyFill="1" applyBorder="1" applyAlignment="1">
      <alignment wrapText="1"/>
    </xf>
    <xf numFmtId="0" fontId="7" fillId="0" borderId="12" xfId="0" applyFont="1" applyBorder="1" applyAlignment="1">
      <alignment vertical="top" wrapText="1"/>
    </xf>
    <xf numFmtId="166" fontId="5" fillId="0" borderId="12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5" fillId="0" borderId="12" xfId="0" applyFont="1" applyFill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49" fontId="0" fillId="0" borderId="12" xfId="0" applyNumberFormat="1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5" fillId="0" borderId="12" xfId="0" applyFont="1" applyFill="1" applyBorder="1" applyAlignment="1">
      <alignment wrapText="1"/>
    </xf>
    <xf numFmtId="49" fontId="5" fillId="0" borderId="12" xfId="0" applyNumberFormat="1" applyFont="1" applyFill="1" applyBorder="1" applyAlignment="1">
      <alignment wrapText="1"/>
    </xf>
    <xf numFmtId="166" fontId="5" fillId="0" borderId="12" xfId="0" applyNumberFormat="1" applyFont="1" applyBorder="1" applyAlignment="1">
      <alignment vertical="top" wrapText="1"/>
    </xf>
    <xf numFmtId="0" fontId="5" fillId="0" borderId="10" xfId="0" applyFont="1" applyBorder="1"/>
    <xf numFmtId="0" fontId="5" fillId="0" borderId="11" xfId="0" applyFont="1" applyBorder="1" applyAlignment="1">
      <alignment vertical="top" wrapText="1"/>
    </xf>
    <xf numFmtId="166" fontId="5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wrapText="1"/>
    </xf>
    <xf numFmtId="166" fontId="5" fillId="0" borderId="1" xfId="0" applyNumberFormat="1" applyFont="1" applyBorder="1" applyAlignment="1">
      <alignment vertical="top" wrapText="1"/>
    </xf>
    <xf numFmtId="164" fontId="0" fillId="0" borderId="12" xfId="0" applyNumberFormat="1" applyBorder="1" applyAlignment="1">
      <alignment wrapText="1"/>
    </xf>
    <xf numFmtId="49" fontId="6" fillId="0" borderId="1" xfId="0" applyNumberFormat="1" applyFont="1" applyBorder="1"/>
    <xf numFmtId="0" fontId="4" fillId="0" borderId="1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5" fillId="0" borderId="13" xfId="0" applyFont="1" applyBorder="1"/>
    <xf numFmtId="166" fontId="4" fillId="0" borderId="1" xfId="0" applyNumberFormat="1" applyFont="1" applyBorder="1" applyAlignment="1">
      <alignment horizontal="center" wrapText="1"/>
    </xf>
    <xf numFmtId="0" fontId="5" fillId="0" borderId="13" xfId="0" applyFont="1" applyFill="1" applyBorder="1" applyAlignment="1">
      <alignment vertical="top" wrapText="1"/>
    </xf>
    <xf numFmtId="0" fontId="4" fillId="0" borderId="12" xfId="0" applyFont="1" applyBorder="1" applyAlignment="1">
      <alignment horizontal="center" wrapText="1"/>
    </xf>
    <xf numFmtId="0" fontId="5" fillId="0" borderId="14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166" fontId="5" fillId="0" borderId="9" xfId="0" applyNumberFormat="1" applyFont="1" applyBorder="1" applyAlignment="1">
      <alignment vertical="top" wrapText="1"/>
    </xf>
    <xf numFmtId="166" fontId="5" fillId="0" borderId="15" xfId="0" applyNumberFormat="1" applyFont="1" applyBorder="1" applyAlignment="1">
      <alignment vertical="top" wrapText="1"/>
    </xf>
    <xf numFmtId="0" fontId="4" fillId="0" borderId="9" xfId="0" applyFont="1" applyBorder="1" applyAlignment="1">
      <alignment horizontal="center" wrapText="1"/>
    </xf>
    <xf numFmtId="0" fontId="5" fillId="0" borderId="15" xfId="0" applyFont="1" applyBorder="1" applyAlignment="1">
      <alignment vertical="top" wrapText="1"/>
    </xf>
    <xf numFmtId="0" fontId="7" fillId="0" borderId="10" xfId="0" applyFont="1" applyFill="1" applyBorder="1" applyAlignment="1">
      <alignment wrapText="1"/>
    </xf>
    <xf numFmtId="49" fontId="5" fillId="0" borderId="11" xfId="0" applyNumberFormat="1" applyFont="1" applyFill="1" applyBorder="1" applyAlignment="1">
      <alignment wrapText="1"/>
    </xf>
    <xf numFmtId="166" fontId="8" fillId="0" borderId="11" xfId="0" applyNumberFormat="1" applyFont="1" applyBorder="1" applyAlignment="1">
      <alignment vertical="top" wrapText="1"/>
    </xf>
    <xf numFmtId="0" fontId="5" fillId="0" borderId="13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49" fontId="5" fillId="0" borderId="15" xfId="0" applyNumberFormat="1" applyFont="1" applyFill="1" applyBorder="1" applyAlignment="1">
      <alignment wrapText="1"/>
    </xf>
    <xf numFmtId="0" fontId="5" fillId="0" borderId="15" xfId="0" applyFont="1" applyBorder="1" applyAlignment="1">
      <alignment wrapText="1"/>
    </xf>
    <xf numFmtId="49" fontId="5" fillId="0" borderId="15" xfId="0" applyNumberFormat="1" applyFont="1" applyBorder="1" applyAlignment="1">
      <alignment wrapText="1"/>
    </xf>
    <xf numFmtId="0" fontId="5" fillId="0" borderId="15" xfId="0" applyFont="1" applyBorder="1"/>
    <xf numFmtId="166" fontId="2" fillId="0" borderId="12" xfId="0" applyNumberFormat="1" applyFont="1" applyBorder="1" applyAlignment="1">
      <alignment vertical="top" wrapText="1"/>
    </xf>
    <xf numFmtId="166" fontId="8" fillId="0" borderId="12" xfId="0" applyNumberFormat="1" applyFont="1" applyBorder="1" applyAlignment="1">
      <alignment wrapText="1"/>
    </xf>
    <xf numFmtId="166" fontId="8" fillId="0" borderId="15" xfId="0" applyNumberFormat="1" applyFont="1" applyBorder="1" applyAlignment="1">
      <alignment wrapText="1"/>
    </xf>
    <xf numFmtId="0" fontId="5" fillId="0" borderId="11" xfId="0" applyFont="1" applyFill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166" fontId="8" fillId="0" borderId="11" xfId="0" applyNumberFormat="1" applyFont="1" applyBorder="1" applyAlignment="1">
      <alignment wrapText="1"/>
    </xf>
    <xf numFmtId="0" fontId="5" fillId="0" borderId="13" xfId="0" applyFont="1" applyFill="1" applyBorder="1"/>
    <xf numFmtId="166" fontId="8" fillId="0" borderId="12" xfId="0" applyNumberFormat="1" applyFont="1" applyBorder="1" applyAlignment="1">
      <alignment vertical="top" wrapText="1"/>
    </xf>
    <xf numFmtId="0" fontId="5" fillId="0" borderId="14" xfId="0" applyFont="1" applyFill="1" applyBorder="1"/>
    <xf numFmtId="0" fontId="5" fillId="0" borderId="15" xfId="0" applyFont="1" applyFill="1" applyBorder="1" applyAlignment="1">
      <alignment wrapText="1"/>
    </xf>
    <xf numFmtId="166" fontId="5" fillId="0" borderId="15" xfId="0" applyNumberFormat="1" applyFont="1" applyBorder="1" applyAlignment="1">
      <alignment wrapText="1"/>
    </xf>
    <xf numFmtId="166" fontId="2" fillId="0" borderId="15" xfId="0" applyNumberFormat="1" applyFont="1" applyBorder="1" applyAlignment="1">
      <alignment wrapText="1"/>
    </xf>
    <xf numFmtId="166" fontId="5" fillId="0" borderId="11" xfId="0" applyNumberFormat="1" applyFont="1" applyBorder="1" applyAlignment="1">
      <alignment wrapText="1"/>
    </xf>
    <xf numFmtId="166" fontId="5" fillId="0" borderId="16" xfId="0" applyNumberFormat="1" applyFont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0" xfId="0" applyFont="1"/>
    <xf numFmtId="0" fontId="6" fillId="0" borderId="11" xfId="0" applyFont="1" applyBorder="1" applyAlignment="1">
      <alignment vertical="top" wrapText="1"/>
    </xf>
    <xf numFmtId="166" fontId="6" fillId="0" borderId="11" xfId="0" applyNumberFormat="1" applyFont="1" applyBorder="1" applyAlignment="1">
      <alignment vertical="top" wrapText="1"/>
    </xf>
    <xf numFmtId="166" fontId="6" fillId="0" borderId="11" xfId="0" applyNumberFormat="1" applyFont="1" applyBorder="1" applyAlignment="1">
      <alignment wrapText="1"/>
    </xf>
    <xf numFmtId="166" fontId="6" fillId="0" borderId="12" xfId="0" applyNumberFormat="1" applyFont="1" applyBorder="1" applyAlignment="1">
      <alignment vertical="top" wrapText="1"/>
    </xf>
    <xf numFmtId="166" fontId="6" fillId="0" borderId="16" xfId="0" applyNumberFormat="1" applyFont="1" applyBorder="1" applyAlignment="1">
      <alignment vertical="top" wrapText="1"/>
    </xf>
    <xf numFmtId="166" fontId="6" fillId="0" borderId="12" xfId="0" applyNumberFormat="1" applyFont="1" applyBorder="1" applyAlignment="1">
      <alignment wrapText="1"/>
    </xf>
    <xf numFmtId="166" fontId="6" fillId="0" borderId="1" xfId="0" applyNumberFormat="1" applyFont="1" applyBorder="1" applyAlignment="1">
      <alignment vertical="top" wrapText="1"/>
    </xf>
    <xf numFmtId="166" fontId="6" fillId="0" borderId="1" xfId="0" applyNumberFormat="1" applyFont="1" applyBorder="1" applyAlignment="1">
      <alignment wrapText="1"/>
    </xf>
    <xf numFmtId="166" fontId="6" fillId="0" borderId="15" xfId="0" applyNumberFormat="1" applyFont="1" applyBorder="1" applyAlignment="1">
      <alignment vertical="top" wrapText="1"/>
    </xf>
    <xf numFmtId="166" fontId="6" fillId="0" borderId="15" xfId="0" applyNumberFormat="1" applyFont="1" applyBorder="1" applyAlignment="1">
      <alignment wrapText="1"/>
    </xf>
    <xf numFmtId="164" fontId="0" fillId="0" borderId="3" xfId="0" applyNumberFormat="1" applyBorder="1" applyAlignment="1">
      <alignment wrapText="1"/>
    </xf>
    <xf numFmtId="0" fontId="0" fillId="0" borderId="9" xfId="0" applyBorder="1" applyAlignment="1">
      <alignment wrapText="1"/>
    </xf>
    <xf numFmtId="166" fontId="6" fillId="0" borderId="9" xfId="0" applyNumberFormat="1" applyFont="1" applyBorder="1" applyAlignment="1">
      <alignment wrapText="1"/>
    </xf>
    <xf numFmtId="0" fontId="0" fillId="0" borderId="11" xfId="0" applyBorder="1" applyAlignment="1">
      <alignment wrapText="1"/>
    </xf>
    <xf numFmtId="49" fontId="0" fillId="0" borderId="11" xfId="0" applyNumberForma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4" xfId="0" applyFont="1" applyFill="1" applyBorder="1" applyAlignment="1">
      <alignment wrapText="1"/>
    </xf>
    <xf numFmtId="49" fontId="0" fillId="0" borderId="15" xfId="0" applyNumberFormat="1" applyFill="1" applyBorder="1" applyAlignment="1">
      <alignment wrapText="1"/>
    </xf>
    <xf numFmtId="0" fontId="0" fillId="0" borderId="15" xfId="0" applyFont="1" applyBorder="1" applyAlignment="1">
      <alignment wrapText="1"/>
    </xf>
    <xf numFmtId="164" fontId="0" fillId="0" borderId="15" xfId="0" quotePrefix="1" applyNumberFormat="1" applyBorder="1" applyAlignment="1">
      <alignment wrapText="1"/>
    </xf>
    <xf numFmtId="0" fontId="0" fillId="0" borderId="3" xfId="0" applyBorder="1" applyAlignment="1">
      <alignment wrapText="1"/>
    </xf>
    <xf numFmtId="49" fontId="0" fillId="0" borderId="7" xfId="0" applyNumberFormat="1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164" fontId="0" fillId="0" borderId="7" xfId="0" quotePrefix="1" applyNumberFormat="1" applyFill="1" applyBorder="1" applyAlignment="1">
      <alignment wrapText="1"/>
    </xf>
    <xf numFmtId="166" fontId="6" fillId="0" borderId="7" xfId="0" applyNumberFormat="1" applyFont="1" applyFill="1" applyBorder="1" applyAlignment="1">
      <alignment wrapText="1"/>
    </xf>
    <xf numFmtId="164" fontId="0" fillId="0" borderId="7" xfId="0" quotePrefix="1" applyNumberFormat="1" applyBorder="1" applyAlignment="1">
      <alignment wrapText="1"/>
    </xf>
    <xf numFmtId="49" fontId="6" fillId="0" borderId="11" xfId="0" applyNumberFormat="1" applyFont="1" applyBorder="1"/>
    <xf numFmtId="8" fontId="6" fillId="0" borderId="11" xfId="0" applyNumberFormat="1" applyFont="1" applyBorder="1" applyAlignment="1">
      <alignment vertical="top" wrapText="1"/>
    </xf>
    <xf numFmtId="49" fontId="6" fillId="0" borderId="15" xfId="0" applyNumberFormat="1" applyFont="1" applyBorder="1"/>
    <xf numFmtId="0" fontId="6" fillId="0" borderId="15" xfId="0" applyFont="1" applyBorder="1" applyAlignment="1">
      <alignment wrapText="1"/>
    </xf>
    <xf numFmtId="8" fontId="6" fillId="0" borderId="15" xfId="0" applyNumberFormat="1" applyFont="1" applyBorder="1" applyAlignment="1">
      <alignment wrapText="1"/>
    </xf>
    <xf numFmtId="8" fontId="6" fillId="0" borderId="15" xfId="0" applyNumberFormat="1" applyFont="1" applyBorder="1" applyAlignment="1">
      <alignment vertical="top" wrapText="1"/>
    </xf>
    <xf numFmtId="49" fontId="6" fillId="0" borderId="16" xfId="0" applyNumberFormat="1" applyFont="1" applyBorder="1"/>
    <xf numFmtId="166" fontId="6" fillId="0" borderId="16" xfId="0" applyNumberFormat="1" applyFont="1" applyBorder="1" applyAlignment="1">
      <alignment wrapText="1"/>
    </xf>
    <xf numFmtId="8" fontId="6" fillId="0" borderId="12" xfId="0" applyNumberFormat="1" applyFont="1" applyBorder="1" applyAlignment="1">
      <alignment wrapText="1"/>
    </xf>
    <xf numFmtId="164" fontId="0" fillId="0" borderId="11" xfId="0" applyNumberFormat="1" applyBorder="1" applyAlignment="1">
      <alignment wrapText="1"/>
    </xf>
    <xf numFmtId="164" fontId="6" fillId="0" borderId="12" xfId="0" applyNumberFormat="1" applyFont="1" applyBorder="1" applyAlignment="1">
      <alignment wrapText="1"/>
    </xf>
    <xf numFmtId="49" fontId="6" fillId="0" borderId="0" xfId="0" applyNumberFormat="1" applyFont="1"/>
    <xf numFmtId="0" fontId="0" fillId="0" borderId="1" xfId="0" applyFill="1" applyBorder="1" applyAlignment="1">
      <alignment wrapText="1"/>
    </xf>
    <xf numFmtId="166" fontId="2" fillId="0" borderId="11" xfId="0" applyNumberFormat="1" applyFont="1" applyBorder="1" applyAlignment="1">
      <alignment wrapText="1"/>
    </xf>
    <xf numFmtId="166" fontId="4" fillId="0" borderId="15" xfId="0" applyNumberFormat="1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0" fillId="0" borderId="10" xfId="0" applyFill="1" applyBorder="1" applyAlignment="1">
      <alignment wrapText="1"/>
    </xf>
    <xf numFmtId="164" fontId="0" fillId="0" borderId="1" xfId="0" applyNumberFormat="1" applyBorder="1" applyAlignment="1">
      <alignment wrapText="1"/>
    </xf>
    <xf numFmtId="49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8" fontId="6" fillId="0" borderId="1" xfId="0" applyNumberFormat="1" applyFont="1" applyBorder="1" applyAlignment="1">
      <alignment wrapText="1"/>
    </xf>
    <xf numFmtId="49" fontId="0" fillId="0" borderId="19" xfId="0" applyNumberFormat="1" applyFill="1" applyBorder="1" applyAlignment="1">
      <alignment wrapText="1"/>
    </xf>
    <xf numFmtId="164" fontId="0" fillId="0" borderId="19" xfId="0" quotePrefix="1" applyNumberFormat="1" applyBorder="1" applyAlignment="1">
      <alignment wrapText="1"/>
    </xf>
    <xf numFmtId="166" fontId="6" fillId="0" borderId="19" xfId="0" applyNumberFormat="1" applyFont="1" applyBorder="1" applyAlignment="1">
      <alignment vertical="top" wrapText="1"/>
    </xf>
    <xf numFmtId="166" fontId="6" fillId="0" borderId="19" xfId="0" applyNumberFormat="1" applyFont="1" applyBorder="1" applyAlignment="1">
      <alignment wrapText="1"/>
    </xf>
    <xf numFmtId="0" fontId="6" fillId="0" borderId="19" xfId="0" applyFont="1" applyBorder="1" applyAlignment="1">
      <alignment vertical="top" wrapText="1"/>
    </xf>
    <xf numFmtId="0" fontId="0" fillId="0" borderId="19" xfId="0" applyBorder="1" applyAlignment="1">
      <alignment wrapText="1"/>
    </xf>
    <xf numFmtId="164" fontId="6" fillId="0" borderId="11" xfId="0" applyNumberFormat="1" applyFont="1" applyBorder="1" applyAlignment="1">
      <alignment wrapText="1"/>
    </xf>
    <xf numFmtId="164" fontId="6" fillId="0" borderId="9" xfId="0" applyNumberFormat="1" applyFont="1" applyBorder="1" applyAlignment="1">
      <alignment wrapText="1"/>
    </xf>
    <xf numFmtId="49" fontId="0" fillId="0" borderId="1" xfId="0" applyNumberFormat="1" applyFont="1" applyFill="1" applyBorder="1" applyAlignment="1">
      <alignment wrapText="1"/>
    </xf>
    <xf numFmtId="49" fontId="0" fillId="0" borderId="19" xfId="0" applyNumberFormat="1" applyFont="1" applyFill="1" applyBorder="1" applyAlignment="1">
      <alignment wrapText="1"/>
    </xf>
    <xf numFmtId="0" fontId="6" fillId="0" borderId="2" xfId="0" applyFont="1" applyFill="1" applyBorder="1"/>
    <xf numFmtId="0" fontId="6" fillId="0" borderId="13" xfId="0" applyFont="1" applyFill="1" applyBorder="1"/>
    <xf numFmtId="0" fontId="6" fillId="0" borderId="18" xfId="0" applyFont="1" applyFill="1" applyBorder="1"/>
    <xf numFmtId="0" fontId="0" fillId="0" borderId="8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20" xfId="0" applyFont="1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7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20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0" fillId="0" borderId="17" xfId="0" applyFill="1" applyBorder="1" applyAlignment="1">
      <alignment wrapText="1"/>
    </xf>
    <xf numFmtId="0" fontId="5" fillId="0" borderId="6" xfId="0" applyFont="1" applyFill="1" applyBorder="1" applyAlignment="1">
      <alignment vertical="top" wrapText="1"/>
    </xf>
    <xf numFmtId="49" fontId="5" fillId="0" borderId="7" xfId="0" applyNumberFormat="1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49" fontId="5" fillId="0" borderId="7" xfId="0" applyNumberFormat="1" applyFont="1" applyBorder="1" applyAlignment="1">
      <alignment wrapText="1"/>
    </xf>
    <xf numFmtId="166" fontId="5" fillId="0" borderId="7" xfId="0" applyNumberFormat="1" applyFont="1" applyBorder="1" applyAlignment="1">
      <alignment vertical="top" wrapText="1"/>
    </xf>
    <xf numFmtId="166" fontId="5" fillId="0" borderId="7" xfId="0" applyNumberFormat="1" applyFont="1" applyBorder="1" applyAlignment="1">
      <alignment wrapText="1"/>
    </xf>
    <xf numFmtId="166" fontId="8" fillId="0" borderId="7" xfId="0" applyNumberFormat="1" applyFont="1" applyBorder="1" applyAlignment="1">
      <alignment wrapText="1"/>
    </xf>
    <xf numFmtId="49" fontId="0" fillId="0" borderId="15" xfId="0" applyNumberFormat="1" applyFont="1" applyFill="1" applyBorder="1" applyAlignment="1">
      <alignment wrapText="1"/>
    </xf>
    <xf numFmtId="0" fontId="0" fillId="0" borderId="15" xfId="0" applyBorder="1" applyAlignment="1">
      <alignment wrapText="1"/>
    </xf>
    <xf numFmtId="0" fontId="6" fillId="0" borderId="16" xfId="0" applyFont="1" applyBorder="1" applyAlignment="1">
      <alignment vertical="top" wrapText="1"/>
    </xf>
    <xf numFmtId="164" fontId="6" fillId="0" borderId="15" xfId="0" applyNumberFormat="1" applyFont="1" applyBorder="1" applyAlignment="1">
      <alignment wrapText="1"/>
    </xf>
    <xf numFmtId="0" fontId="0" fillId="0" borderId="10" xfId="0" applyFill="1" applyBorder="1" applyAlignment="1">
      <alignment vertical="top" wrapText="1"/>
    </xf>
    <xf numFmtId="49" fontId="0" fillId="0" borderId="11" xfId="0" applyNumberForma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6" fillId="0" borderId="16" xfId="0" applyFont="1" applyFill="1" applyBorder="1" applyAlignment="1">
      <alignment wrapText="1"/>
    </xf>
    <xf numFmtId="8" fontId="6" fillId="0" borderId="16" xfId="0" applyNumberFormat="1" applyFont="1" applyFill="1" applyBorder="1" applyAlignment="1">
      <alignment wrapText="1"/>
    </xf>
    <xf numFmtId="166" fontId="6" fillId="0" borderId="16" xfId="0" applyNumberFormat="1" applyFont="1" applyFill="1" applyBorder="1" applyAlignment="1">
      <alignment wrapText="1"/>
    </xf>
    <xf numFmtId="0" fontId="6" fillId="0" borderId="17" xfId="0" applyFont="1" applyFill="1" applyBorder="1"/>
    <xf numFmtId="49" fontId="6" fillId="0" borderId="12" xfId="0" applyNumberFormat="1" applyFont="1" applyBorder="1"/>
    <xf numFmtId="49" fontId="0" fillId="0" borderId="9" xfId="0" applyNumberFormat="1" applyFill="1" applyBorder="1" applyAlignment="1">
      <alignment wrapText="1"/>
    </xf>
    <xf numFmtId="166" fontId="4" fillId="0" borderId="1" xfId="0" applyNumberFormat="1" applyFont="1" applyBorder="1" applyAlignment="1">
      <alignment horizontal="center" vertical="top" wrapText="1"/>
    </xf>
    <xf numFmtId="0" fontId="0" fillId="0" borderId="3" xfId="0" applyBorder="1"/>
    <xf numFmtId="166" fontId="6" fillId="0" borderId="7" xfId="0" applyNumberFormat="1" applyFont="1" applyBorder="1" applyAlignment="1">
      <alignment vertical="top" wrapText="1"/>
    </xf>
    <xf numFmtId="164" fontId="6" fillId="0" borderId="1" xfId="0" applyNumberFormat="1" applyFont="1" applyBorder="1" applyAlignment="1">
      <alignment wrapText="1"/>
    </xf>
    <xf numFmtId="166" fontId="4" fillId="0" borderId="12" xfId="0" applyNumberFormat="1" applyFont="1" applyBorder="1" applyAlignment="1">
      <alignment horizontal="center" vertical="top" wrapText="1"/>
    </xf>
    <xf numFmtId="165" fontId="0" fillId="0" borderId="0" xfId="1" applyNumberFormat="1" applyFont="1" applyAlignment="1">
      <alignment wrapText="1"/>
    </xf>
    <xf numFmtId="0" fontId="5" fillId="0" borderId="10" xfId="0" applyFont="1" applyFill="1" applyBorder="1" applyAlignment="1">
      <alignment vertical="top" wrapText="1"/>
    </xf>
    <xf numFmtId="167" fontId="0" fillId="0" borderId="0" xfId="1" applyNumberFormat="1" applyFont="1" applyAlignment="1">
      <alignment wrapText="1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167" fontId="5" fillId="2" borderId="3" xfId="1" applyNumberFormat="1" applyFont="1" applyFill="1" applyBorder="1" applyAlignment="1">
      <alignment vertical="top"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167" fontId="5" fillId="2" borderId="3" xfId="1" applyNumberFormat="1" applyFont="1" applyFill="1" applyBorder="1"/>
    <xf numFmtId="0" fontId="5" fillId="2" borderId="2" xfId="0" applyFont="1" applyFill="1" applyBorder="1"/>
    <xf numFmtId="167" fontId="5" fillId="2" borderId="3" xfId="1" applyNumberFormat="1" applyFont="1" applyFill="1" applyBorder="1" applyAlignment="1">
      <alignment wrapText="1"/>
    </xf>
    <xf numFmtId="0" fontId="6" fillId="2" borderId="2" xfId="0" applyFont="1" applyFill="1" applyBorder="1"/>
    <xf numFmtId="0" fontId="6" fillId="2" borderId="3" xfId="0" applyFont="1" applyFill="1" applyBorder="1" applyAlignment="1">
      <alignment vertical="top" wrapText="1"/>
    </xf>
    <xf numFmtId="0" fontId="0" fillId="2" borderId="3" xfId="0" applyFill="1" applyBorder="1" applyAlignment="1">
      <alignment wrapText="1"/>
    </xf>
    <xf numFmtId="167" fontId="6" fillId="2" borderId="3" xfId="0" applyNumberFormat="1" applyFont="1" applyFill="1" applyBorder="1" applyAlignment="1">
      <alignment vertical="top" wrapText="1"/>
    </xf>
    <xf numFmtId="167" fontId="6" fillId="2" borderId="3" xfId="1" applyNumberFormat="1" applyFont="1" applyFill="1" applyBorder="1" applyAlignment="1">
      <alignment wrapText="1"/>
    </xf>
    <xf numFmtId="167" fontId="6" fillId="2" borderId="3" xfId="1" applyNumberFormat="1" applyFont="1" applyFill="1" applyBorder="1" applyAlignment="1">
      <alignment vertical="top" wrapText="1"/>
    </xf>
    <xf numFmtId="167" fontId="6" fillId="2" borderId="4" xfId="1" applyNumberFormat="1" applyFont="1" applyFill="1" applyBorder="1" applyAlignment="1">
      <alignment vertical="top" wrapText="1"/>
    </xf>
    <xf numFmtId="167" fontId="6" fillId="2" borderId="5" xfId="1" applyNumberFormat="1" applyFont="1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167" fontId="0" fillId="2" borderId="3" xfId="1" applyNumberFormat="1" applyFont="1" applyFill="1" applyBorder="1" applyAlignment="1">
      <alignment vertical="top" wrapText="1"/>
    </xf>
    <xf numFmtId="0" fontId="0" fillId="2" borderId="2" xfId="0" applyFont="1" applyFill="1" applyBorder="1" applyAlignment="1">
      <alignment wrapText="1"/>
    </xf>
    <xf numFmtId="167" fontId="0" fillId="2" borderId="3" xfId="1" quotePrefix="1" applyNumberFormat="1" applyFont="1" applyFill="1" applyBorder="1" applyAlignment="1">
      <alignment wrapText="1"/>
    </xf>
    <xf numFmtId="0" fontId="0" fillId="2" borderId="3" xfId="0" applyFont="1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167" fontId="0" fillId="2" borderId="7" xfId="1" quotePrefix="1" applyNumberFormat="1" applyFont="1" applyFill="1" applyBorder="1" applyAlignment="1">
      <alignment wrapText="1"/>
    </xf>
    <xf numFmtId="167" fontId="6" fillId="2" borderId="7" xfId="1" applyNumberFormat="1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2" borderId="2" xfId="0" applyFont="1" applyFill="1" applyBorder="1" applyAlignment="1">
      <alignment vertical="top" wrapText="1"/>
    </xf>
    <xf numFmtId="167" fontId="0" fillId="2" borderId="3" xfId="1" applyNumberFormat="1" applyFont="1" applyFill="1" applyBorder="1" applyAlignment="1">
      <alignment wrapText="1"/>
    </xf>
    <xf numFmtId="0" fontId="6" fillId="2" borderId="8" xfId="0" applyFont="1" applyFill="1" applyBorder="1"/>
    <xf numFmtId="0" fontId="6" fillId="2" borderId="9" xfId="0" applyFont="1" applyFill="1" applyBorder="1" applyAlignment="1">
      <alignment vertical="top" wrapText="1"/>
    </xf>
    <xf numFmtId="0" fontId="0" fillId="2" borderId="9" xfId="0" applyFont="1" applyFill="1" applyBorder="1" applyAlignment="1">
      <alignment wrapText="1"/>
    </xf>
    <xf numFmtId="167" fontId="6" fillId="2" borderId="9" xfId="1" applyNumberFormat="1" applyFont="1" applyFill="1" applyBorder="1" applyAlignment="1">
      <alignment wrapText="1"/>
    </xf>
    <xf numFmtId="167" fontId="6" fillId="2" borderId="9" xfId="1" applyNumberFormat="1" applyFont="1" applyFill="1" applyBorder="1" applyAlignment="1">
      <alignment vertical="top" wrapText="1"/>
    </xf>
    <xf numFmtId="0" fontId="11" fillId="0" borderId="7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2" fillId="2" borderId="2" xfId="0" applyFont="1" applyFill="1" applyBorder="1" applyAlignment="1">
      <alignment vertical="top" wrapText="1"/>
    </xf>
    <xf numFmtId="0" fontId="12" fillId="2" borderId="3" xfId="0" applyFont="1" applyFill="1" applyBorder="1" applyAlignment="1">
      <alignment vertical="top" wrapText="1"/>
    </xf>
    <xf numFmtId="167" fontId="12" fillId="2" borderId="3" xfId="1" applyNumberFormat="1" applyFont="1" applyFill="1" applyBorder="1" applyAlignment="1">
      <alignment vertical="top" wrapText="1"/>
    </xf>
    <xf numFmtId="167" fontId="12" fillId="2" borderId="22" xfId="1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wrapText="1"/>
    </xf>
    <xf numFmtId="0" fontId="12" fillId="2" borderId="3" xfId="0" applyFont="1" applyFill="1" applyBorder="1" applyAlignment="1">
      <alignment wrapText="1"/>
    </xf>
    <xf numFmtId="167" fontId="12" fillId="2" borderId="3" xfId="1" applyNumberFormat="1" applyFont="1" applyFill="1" applyBorder="1"/>
    <xf numFmtId="167" fontId="12" fillId="2" borderId="22" xfId="1" applyNumberFormat="1" applyFont="1" applyFill="1" applyBorder="1"/>
    <xf numFmtId="0" fontId="12" fillId="2" borderId="2" xfId="0" applyFont="1" applyFill="1" applyBorder="1"/>
    <xf numFmtId="167" fontId="12" fillId="2" borderId="3" xfId="1" applyNumberFormat="1" applyFont="1" applyFill="1" applyBorder="1" applyAlignment="1">
      <alignment wrapText="1"/>
    </xf>
    <xf numFmtId="167" fontId="12" fillId="2" borderId="22" xfId="1" applyNumberFormat="1" applyFont="1" applyFill="1" applyBorder="1" applyAlignment="1">
      <alignment wrapText="1"/>
    </xf>
    <xf numFmtId="0" fontId="13" fillId="2" borderId="2" xfId="0" applyFont="1" applyFill="1" applyBorder="1"/>
    <xf numFmtId="0" fontId="10" fillId="2" borderId="3" xfId="0" applyFont="1" applyFill="1" applyBorder="1" applyAlignment="1">
      <alignment wrapText="1"/>
    </xf>
    <xf numFmtId="167" fontId="13" fillId="2" borderId="3" xfId="0" applyNumberFormat="1" applyFont="1" applyFill="1" applyBorder="1" applyAlignment="1">
      <alignment vertical="top" wrapText="1"/>
    </xf>
    <xf numFmtId="167" fontId="13" fillId="2" borderId="3" xfId="1" applyNumberFormat="1" applyFont="1" applyFill="1" applyBorder="1" applyAlignment="1">
      <alignment wrapText="1"/>
    </xf>
    <xf numFmtId="167" fontId="13" fillId="2" borderId="22" xfId="1" applyNumberFormat="1" applyFont="1" applyFill="1" applyBorder="1" applyAlignment="1">
      <alignment wrapText="1"/>
    </xf>
    <xf numFmtId="0" fontId="13" fillId="2" borderId="3" xfId="0" applyFont="1" applyFill="1" applyBorder="1" applyAlignment="1">
      <alignment vertical="top" wrapText="1"/>
    </xf>
    <xf numFmtId="167" fontId="13" fillId="2" borderId="3" xfId="1" applyNumberFormat="1" applyFont="1" applyFill="1" applyBorder="1" applyAlignment="1">
      <alignment vertical="top" wrapText="1"/>
    </xf>
    <xf numFmtId="167" fontId="13" fillId="2" borderId="4" xfId="1" applyNumberFormat="1" applyFont="1" applyFill="1" applyBorder="1" applyAlignment="1">
      <alignment vertical="top" wrapText="1"/>
    </xf>
    <xf numFmtId="167" fontId="13" fillId="2" borderId="23" xfId="1" applyNumberFormat="1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0" fontId="10" fillId="2" borderId="3" xfId="0" applyFont="1" applyFill="1" applyBorder="1" applyAlignment="1">
      <alignment vertical="top" wrapText="1"/>
    </xf>
    <xf numFmtId="167" fontId="10" fillId="2" borderId="3" xfId="1" applyNumberFormat="1" applyFont="1" applyFill="1" applyBorder="1" applyAlignment="1">
      <alignment vertical="top" wrapText="1"/>
    </xf>
    <xf numFmtId="167" fontId="13" fillId="2" borderId="22" xfId="1" applyNumberFormat="1" applyFont="1" applyFill="1" applyBorder="1" applyAlignment="1">
      <alignment vertical="top" wrapText="1"/>
    </xf>
    <xf numFmtId="0" fontId="10" fillId="2" borderId="2" xfId="0" applyFont="1" applyFill="1" applyBorder="1" applyAlignment="1">
      <alignment wrapText="1"/>
    </xf>
    <xf numFmtId="167" fontId="10" fillId="2" borderId="3" xfId="1" quotePrefix="1" applyNumberFormat="1" applyFont="1" applyFill="1" applyBorder="1" applyAlignment="1">
      <alignment wrapText="1"/>
    </xf>
    <xf numFmtId="167" fontId="10" fillId="2" borderId="22" xfId="1" quotePrefix="1" applyNumberFormat="1" applyFont="1" applyFill="1" applyBorder="1" applyAlignment="1">
      <alignment wrapText="1"/>
    </xf>
    <xf numFmtId="0" fontId="10" fillId="2" borderId="6" xfId="0" applyFont="1" applyFill="1" applyBorder="1" applyAlignment="1">
      <alignment wrapText="1"/>
    </xf>
    <xf numFmtId="0" fontId="10" fillId="2" borderId="7" xfId="0" applyFont="1" applyFill="1" applyBorder="1" applyAlignment="1">
      <alignment wrapText="1"/>
    </xf>
    <xf numFmtId="167" fontId="10" fillId="2" borderId="7" xfId="1" quotePrefix="1" applyNumberFormat="1" applyFont="1" applyFill="1" applyBorder="1" applyAlignment="1">
      <alignment wrapText="1"/>
    </xf>
    <xf numFmtId="167" fontId="13" fillId="2" borderId="7" xfId="1" applyNumberFormat="1" applyFont="1" applyFill="1" applyBorder="1" applyAlignment="1">
      <alignment wrapText="1"/>
    </xf>
    <xf numFmtId="167" fontId="13" fillId="2" borderId="21" xfId="1" applyNumberFormat="1" applyFont="1" applyFill="1" applyBorder="1" applyAlignment="1">
      <alignment wrapText="1"/>
    </xf>
    <xf numFmtId="0" fontId="13" fillId="2" borderId="2" xfId="0" applyFont="1" applyFill="1" applyBorder="1" applyAlignment="1">
      <alignment wrapText="1"/>
    </xf>
    <xf numFmtId="0" fontId="13" fillId="2" borderId="3" xfId="0" applyFont="1" applyFill="1" applyBorder="1" applyAlignment="1">
      <alignment wrapText="1"/>
    </xf>
    <xf numFmtId="0" fontId="13" fillId="2" borderId="2" xfId="0" applyFont="1" applyFill="1" applyBorder="1" applyAlignment="1">
      <alignment vertical="top" wrapText="1"/>
    </xf>
    <xf numFmtId="167" fontId="10" fillId="2" borderId="3" xfId="1" applyNumberFormat="1" applyFont="1" applyFill="1" applyBorder="1" applyAlignment="1">
      <alignment wrapText="1"/>
    </xf>
    <xf numFmtId="167" fontId="10" fillId="2" borderId="22" xfId="1" applyNumberFormat="1" applyFont="1" applyFill="1" applyBorder="1" applyAlignment="1">
      <alignment wrapText="1"/>
    </xf>
    <xf numFmtId="0" fontId="13" fillId="2" borderId="8" xfId="0" applyFont="1" applyFill="1" applyBorder="1"/>
    <xf numFmtId="0" fontId="10" fillId="2" borderId="9" xfId="0" applyFont="1" applyFill="1" applyBorder="1" applyAlignment="1">
      <alignment wrapText="1"/>
    </xf>
    <xf numFmtId="167" fontId="13" fillId="2" borderId="9" xfId="1" applyNumberFormat="1" applyFont="1" applyFill="1" applyBorder="1" applyAlignment="1">
      <alignment wrapText="1"/>
    </xf>
    <xf numFmtId="167" fontId="13" fillId="2" borderId="9" xfId="1" applyNumberFormat="1" applyFont="1" applyFill="1" applyBorder="1" applyAlignment="1">
      <alignment vertical="top" wrapText="1"/>
    </xf>
    <xf numFmtId="167" fontId="13" fillId="2" borderId="24" xfId="1" applyNumberFormat="1" applyFont="1" applyFill="1" applyBorder="1" applyAlignment="1">
      <alignment vertical="top" wrapText="1"/>
    </xf>
    <xf numFmtId="0" fontId="10" fillId="0" borderId="0" xfId="0" applyFont="1"/>
    <xf numFmtId="165" fontId="10" fillId="0" borderId="0" xfId="1" applyNumberFormat="1" applyFont="1" applyAlignment="1">
      <alignment wrapText="1"/>
    </xf>
    <xf numFmtId="167" fontId="10" fillId="0" borderId="0" xfId="1" applyNumberFormat="1" applyFont="1" applyAlignment="1">
      <alignment wrapText="1"/>
    </xf>
    <xf numFmtId="0" fontId="14" fillId="0" borderId="7" xfId="0" applyFont="1" applyBorder="1" applyAlignment="1">
      <alignment horizontal="center" wrapText="1"/>
    </xf>
    <xf numFmtId="165" fontId="13" fillId="0" borderId="0" xfId="1" applyNumberFormat="1" applyFont="1" applyAlignment="1">
      <alignment wrapText="1"/>
    </xf>
    <xf numFmtId="0" fontId="13" fillId="0" borderId="0" xfId="0" applyFont="1"/>
  </cellXfs>
  <cellStyles count="2">
    <cellStyle name="čárky" xfId="1" builtinId="3"/>
    <cellStyle name="normální" xfId="0" builtinId="0"/>
  </cellStyles>
  <dxfs count="2">
    <dxf>
      <font>
        <color rgb="FFE4E4E4"/>
      </font>
    </dxf>
    <dxf>
      <font>
        <color rgb="FFE4E4E4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topLeftCell="A19" workbookViewId="0">
      <selection activeCell="H11" sqref="H11"/>
    </sheetView>
  </sheetViews>
  <sheetFormatPr defaultRowHeight="15"/>
  <cols>
    <col min="1" max="1" width="35.28515625" bestFit="1" customWidth="1"/>
    <col min="2" max="2" width="10.5703125" bestFit="1" customWidth="1"/>
    <col min="3" max="3" width="17.140625" bestFit="1" customWidth="1"/>
    <col min="4" max="4" width="17.140625" style="69" customWidth="1"/>
    <col min="5" max="5" width="17.140625" bestFit="1" customWidth="1"/>
    <col min="6" max="6" width="18.7109375" bestFit="1" customWidth="1"/>
    <col min="7" max="9" width="17.140625" bestFit="1" customWidth="1"/>
    <col min="10" max="10" width="16.5703125" bestFit="1" customWidth="1"/>
    <col min="11" max="11" width="17.140625" bestFit="1" customWidth="1"/>
  </cols>
  <sheetData>
    <row r="1" spans="1:11" ht="57" thickBot="1">
      <c r="A1" s="1" t="s">
        <v>0</v>
      </c>
      <c r="B1" s="2" t="s">
        <v>1</v>
      </c>
      <c r="C1" s="2" t="s">
        <v>2</v>
      </c>
      <c r="D1" s="253" t="s">
        <v>152</v>
      </c>
      <c r="E1" s="2" t="s">
        <v>3</v>
      </c>
      <c r="F1" s="2" t="s">
        <v>4</v>
      </c>
      <c r="G1" s="206" t="s">
        <v>5</v>
      </c>
      <c r="H1" s="2" t="s">
        <v>6</v>
      </c>
      <c r="I1" s="206" t="s">
        <v>7</v>
      </c>
      <c r="J1" s="2" t="s">
        <v>8</v>
      </c>
      <c r="K1" s="207" t="s">
        <v>9</v>
      </c>
    </row>
    <row r="2" spans="1:11" ht="19.5" thickBot="1">
      <c r="A2" s="208" t="s">
        <v>136</v>
      </c>
      <c r="B2" s="209">
        <v>3613</v>
      </c>
      <c r="C2" s="210">
        <v>67712180</v>
      </c>
      <c r="D2" s="210" t="s">
        <v>153</v>
      </c>
      <c r="E2" s="210">
        <v>65000</v>
      </c>
      <c r="F2" s="210">
        <v>57505603</v>
      </c>
      <c r="G2" s="210">
        <v>0</v>
      </c>
      <c r="H2" s="210">
        <v>10141577</v>
      </c>
      <c r="I2" s="210">
        <v>0</v>
      </c>
      <c r="J2" s="210"/>
      <c r="K2" s="211"/>
    </row>
    <row r="3" spans="1:11" ht="19.5" thickBot="1">
      <c r="A3" s="212" t="s">
        <v>137</v>
      </c>
      <c r="B3" s="213">
        <v>3113</v>
      </c>
      <c r="C3" s="210">
        <v>4500000</v>
      </c>
      <c r="D3" s="210" t="s">
        <v>153</v>
      </c>
      <c r="E3" s="214">
        <v>0</v>
      </c>
      <c r="F3" s="214">
        <v>4500000</v>
      </c>
      <c r="G3" s="214">
        <v>0</v>
      </c>
      <c r="H3" s="214">
        <v>0</v>
      </c>
      <c r="I3" s="214">
        <v>0</v>
      </c>
      <c r="J3" s="214"/>
      <c r="K3" s="215"/>
    </row>
    <row r="4" spans="1:11" ht="38.25" thickBot="1">
      <c r="A4" s="216" t="s">
        <v>12</v>
      </c>
      <c r="B4" s="213">
        <v>3612</v>
      </c>
      <c r="C4" s="210">
        <v>11345155</v>
      </c>
      <c r="D4" s="210" t="s">
        <v>154</v>
      </c>
      <c r="E4" s="217">
        <v>0</v>
      </c>
      <c r="F4" s="217">
        <v>11345155</v>
      </c>
      <c r="G4" s="217">
        <v>0</v>
      </c>
      <c r="H4" s="217">
        <v>0</v>
      </c>
      <c r="I4" s="217">
        <v>6533656</v>
      </c>
      <c r="J4" s="217"/>
      <c r="K4" s="218"/>
    </row>
    <row r="5" spans="1:11" ht="19.5" thickBot="1">
      <c r="A5" s="212" t="s">
        <v>13</v>
      </c>
      <c r="B5" s="213">
        <v>3613</v>
      </c>
      <c r="C5" s="210">
        <v>2698632</v>
      </c>
      <c r="D5" s="210" t="s">
        <v>155</v>
      </c>
      <c r="E5" s="210">
        <v>2698632</v>
      </c>
      <c r="F5" s="210">
        <v>0</v>
      </c>
      <c r="G5" s="210">
        <v>551176.78</v>
      </c>
      <c r="H5" s="210">
        <v>0</v>
      </c>
      <c r="I5" s="210">
        <v>0</v>
      </c>
      <c r="J5" s="210"/>
      <c r="K5" s="211"/>
    </row>
    <row r="6" spans="1:11" ht="19.5" thickBot="1">
      <c r="A6" s="208" t="s">
        <v>138</v>
      </c>
      <c r="B6" s="209">
        <v>3742</v>
      </c>
      <c r="C6" s="210">
        <v>1133000</v>
      </c>
      <c r="D6" s="210" t="s">
        <v>153</v>
      </c>
      <c r="E6" s="210">
        <v>300000</v>
      </c>
      <c r="F6" s="210">
        <v>833000</v>
      </c>
      <c r="G6" s="210">
        <v>0</v>
      </c>
      <c r="H6" s="210">
        <v>0</v>
      </c>
      <c r="I6" s="210">
        <v>0</v>
      </c>
      <c r="J6" s="210"/>
      <c r="K6" s="211"/>
    </row>
    <row r="7" spans="1:11" ht="19.5" thickBot="1">
      <c r="A7" s="208" t="s">
        <v>15</v>
      </c>
      <c r="B7" s="209">
        <v>3742</v>
      </c>
      <c r="C7" s="210">
        <v>7717000</v>
      </c>
      <c r="D7" s="210" t="s">
        <v>153</v>
      </c>
      <c r="E7" s="210">
        <v>350000</v>
      </c>
      <c r="F7" s="210">
        <v>867000</v>
      </c>
      <c r="G7" s="210">
        <v>0</v>
      </c>
      <c r="H7" s="210">
        <v>6500000</v>
      </c>
      <c r="I7" s="210">
        <v>3250000</v>
      </c>
      <c r="J7" s="210"/>
      <c r="K7" s="211"/>
    </row>
    <row r="8" spans="1:11" ht="38.25" thickBot="1">
      <c r="A8" s="208" t="s">
        <v>139</v>
      </c>
      <c r="B8" s="213">
        <v>3725</v>
      </c>
      <c r="C8" s="210">
        <v>1359000</v>
      </c>
      <c r="D8" s="210" t="s">
        <v>156</v>
      </c>
      <c r="E8" s="210">
        <v>0</v>
      </c>
      <c r="F8" s="210">
        <v>1359000</v>
      </c>
      <c r="G8" s="210">
        <v>1107000</v>
      </c>
      <c r="H8" s="210">
        <v>0</v>
      </c>
      <c r="I8" s="210">
        <v>0</v>
      </c>
      <c r="J8" s="210"/>
      <c r="K8" s="211"/>
    </row>
    <row r="9" spans="1:11" ht="38.25" thickBot="1">
      <c r="A9" s="219" t="s">
        <v>16</v>
      </c>
      <c r="B9" s="220">
        <v>2321</v>
      </c>
      <c r="C9" s="221">
        <v>58959293.965000004</v>
      </c>
      <c r="D9" s="221" t="s">
        <v>154</v>
      </c>
      <c r="E9" s="222">
        <v>846293.96500000008</v>
      </c>
      <c r="F9" s="222">
        <v>16857500</v>
      </c>
      <c r="G9" s="222">
        <v>441000</v>
      </c>
      <c r="H9" s="222">
        <v>38082000</v>
      </c>
      <c r="I9" s="222">
        <v>19993050</v>
      </c>
      <c r="J9" s="222">
        <v>3173500</v>
      </c>
      <c r="K9" s="223">
        <v>12722850</v>
      </c>
    </row>
    <row r="10" spans="1:11" ht="19.5" thickBot="1">
      <c r="A10" s="219" t="s">
        <v>17</v>
      </c>
      <c r="B10" s="224">
        <v>5512</v>
      </c>
      <c r="C10" s="225">
        <v>3457097.59</v>
      </c>
      <c r="D10" s="225" t="s">
        <v>157</v>
      </c>
      <c r="E10" s="225">
        <v>0</v>
      </c>
      <c r="F10" s="225">
        <v>3457097.59</v>
      </c>
      <c r="G10" s="226">
        <f>765700+510000</f>
        <v>1275700</v>
      </c>
      <c r="H10" s="226">
        <v>0</v>
      </c>
      <c r="I10" s="225">
        <v>0</v>
      </c>
      <c r="J10" s="226"/>
      <c r="K10" s="227"/>
    </row>
    <row r="11" spans="1:11" ht="75.75" thickBot="1">
      <c r="A11" s="228" t="s">
        <v>18</v>
      </c>
      <c r="B11" s="229">
        <v>2212</v>
      </c>
      <c r="C11" s="230">
        <v>6735371.8799999999</v>
      </c>
      <c r="D11" s="225" t="s">
        <v>153</v>
      </c>
      <c r="E11" s="225">
        <v>135180</v>
      </c>
      <c r="F11" s="225">
        <v>6600191.8799999999</v>
      </c>
      <c r="G11" s="225">
        <v>0</v>
      </c>
      <c r="H11" s="225">
        <v>0</v>
      </c>
      <c r="I11" s="225">
        <v>0</v>
      </c>
      <c r="J11" s="225"/>
      <c r="K11" s="231"/>
    </row>
    <row r="12" spans="1:11" ht="38.25" thickBot="1">
      <c r="A12" s="232" t="s">
        <v>19</v>
      </c>
      <c r="B12" s="220">
        <v>3742</v>
      </c>
      <c r="C12" s="233">
        <v>616911.96</v>
      </c>
      <c r="D12" s="222" t="s">
        <v>154</v>
      </c>
      <c r="E12" s="225">
        <v>733567.59199999995</v>
      </c>
      <c r="F12" s="225">
        <v>6726.7599999999984</v>
      </c>
      <c r="G12" s="225">
        <v>740294.35199999996</v>
      </c>
      <c r="H12" s="225">
        <v>0</v>
      </c>
      <c r="I12" s="225">
        <v>0</v>
      </c>
      <c r="J12" s="225"/>
      <c r="K12" s="231"/>
    </row>
    <row r="13" spans="1:11" ht="38.25" thickBot="1">
      <c r="A13" s="232" t="s">
        <v>20</v>
      </c>
      <c r="B13" s="220">
        <v>3742</v>
      </c>
      <c r="C13" s="233">
        <v>1215000</v>
      </c>
      <c r="D13" s="222" t="s">
        <v>158</v>
      </c>
      <c r="E13" s="233">
        <v>5000</v>
      </c>
      <c r="F13" s="233">
        <v>1210000</v>
      </c>
      <c r="G13" s="233">
        <v>0</v>
      </c>
      <c r="H13" s="233">
        <v>0</v>
      </c>
      <c r="I13" s="233">
        <v>0</v>
      </c>
      <c r="J13" s="233"/>
      <c r="K13" s="234"/>
    </row>
    <row r="14" spans="1:11" ht="38.25" thickBot="1">
      <c r="A14" s="235" t="s">
        <v>140</v>
      </c>
      <c r="B14" s="236">
        <v>3631</v>
      </c>
      <c r="C14" s="237">
        <v>230000</v>
      </c>
      <c r="D14" s="238" t="s">
        <v>158</v>
      </c>
      <c r="E14" s="222">
        <v>278300</v>
      </c>
      <c r="F14" s="222">
        <v>0</v>
      </c>
      <c r="G14" s="222">
        <v>0</v>
      </c>
      <c r="H14" s="222">
        <v>0</v>
      </c>
      <c r="I14" s="222">
        <v>0</v>
      </c>
      <c r="J14" s="238"/>
      <c r="K14" s="239"/>
    </row>
    <row r="15" spans="1:11" ht="19.5" thickBot="1">
      <c r="A15" s="240" t="s">
        <v>141</v>
      </c>
      <c r="B15" s="241">
        <v>2219</v>
      </c>
      <c r="C15" s="222">
        <v>15851000</v>
      </c>
      <c r="D15" s="222" t="s">
        <v>153</v>
      </c>
      <c r="E15" s="225">
        <v>15851000</v>
      </c>
      <c r="F15" s="225">
        <v>0</v>
      </c>
      <c r="G15" s="225">
        <v>0</v>
      </c>
      <c r="H15" s="225">
        <v>0</v>
      </c>
      <c r="I15" s="225">
        <v>0</v>
      </c>
      <c r="J15" s="225"/>
      <c r="K15" s="231"/>
    </row>
    <row r="16" spans="1:11" ht="38.25" thickBot="1">
      <c r="A16" s="240" t="s">
        <v>21</v>
      </c>
      <c r="B16" s="241">
        <v>3723</v>
      </c>
      <c r="C16" s="222">
        <v>1082787.5696000003</v>
      </c>
      <c r="D16" s="222" t="s">
        <v>154</v>
      </c>
      <c r="E16" s="222">
        <v>173998</v>
      </c>
      <c r="F16" s="222">
        <v>908789.56960000028</v>
      </c>
      <c r="G16" s="222">
        <v>3195477.1999999997</v>
      </c>
      <c r="H16" s="222">
        <v>0</v>
      </c>
      <c r="I16" s="222">
        <v>0</v>
      </c>
      <c r="J16" s="222"/>
      <c r="K16" s="223"/>
    </row>
    <row r="17" spans="1:11" ht="19.5" thickBot="1">
      <c r="A17" s="232" t="s">
        <v>22</v>
      </c>
      <c r="B17" s="220">
        <v>3412</v>
      </c>
      <c r="C17" s="222">
        <v>14743665.028335761</v>
      </c>
      <c r="D17" s="222" t="s">
        <v>157</v>
      </c>
      <c r="E17" s="222">
        <v>323312</v>
      </c>
      <c r="F17" s="222">
        <v>14420353.028335761</v>
      </c>
      <c r="G17" s="222">
        <v>8527485.0170014556</v>
      </c>
      <c r="H17" s="222">
        <v>0</v>
      </c>
      <c r="I17" s="222">
        <v>0</v>
      </c>
      <c r="J17" s="222"/>
      <c r="K17" s="223"/>
    </row>
    <row r="18" spans="1:11" ht="19.5" thickBot="1">
      <c r="A18" s="242" t="s">
        <v>23</v>
      </c>
      <c r="B18" s="220">
        <v>3745</v>
      </c>
      <c r="C18" s="243">
        <v>1133770</v>
      </c>
      <c r="D18" s="222" t="s">
        <v>153</v>
      </c>
      <c r="E18" s="243">
        <v>117370</v>
      </c>
      <c r="F18" s="243">
        <v>1016400</v>
      </c>
      <c r="G18" s="243">
        <v>0</v>
      </c>
      <c r="H18" s="243">
        <v>0</v>
      </c>
      <c r="I18" s="243">
        <v>0</v>
      </c>
      <c r="J18" s="243"/>
      <c r="K18" s="244"/>
    </row>
    <row r="19" spans="1:11" ht="38.25" thickBot="1">
      <c r="A19" s="232" t="s">
        <v>24</v>
      </c>
      <c r="B19" s="220">
        <v>3723</v>
      </c>
      <c r="C19" s="243">
        <v>2420000</v>
      </c>
      <c r="D19" s="222" t="s">
        <v>153</v>
      </c>
      <c r="E19" s="243">
        <v>0</v>
      </c>
      <c r="F19" s="243">
        <v>2420000</v>
      </c>
      <c r="G19" s="243">
        <v>0</v>
      </c>
      <c r="H19" s="243">
        <v>0</v>
      </c>
      <c r="I19" s="243">
        <v>0</v>
      </c>
      <c r="J19" s="243"/>
      <c r="K19" s="244"/>
    </row>
    <row r="20" spans="1:11" ht="38.25" thickBot="1">
      <c r="A20" s="232" t="s">
        <v>25</v>
      </c>
      <c r="B20" s="220">
        <v>3113</v>
      </c>
      <c r="C20" s="243">
        <v>2367074.2853999999</v>
      </c>
      <c r="D20" s="222" t="s">
        <v>153</v>
      </c>
      <c r="E20" s="243">
        <v>1236015</v>
      </c>
      <c r="F20" s="243">
        <v>1131059.2853999999</v>
      </c>
      <c r="G20" s="243">
        <v>0</v>
      </c>
      <c r="H20" s="243">
        <v>0</v>
      </c>
      <c r="I20" s="243">
        <v>0</v>
      </c>
      <c r="J20" s="243"/>
      <c r="K20" s="244"/>
    </row>
    <row r="21" spans="1:11" ht="19.5" thickBot="1">
      <c r="A21" s="245" t="s">
        <v>142</v>
      </c>
      <c r="B21" s="246">
        <v>2321</v>
      </c>
      <c r="C21" s="247">
        <v>691427.88</v>
      </c>
      <c r="D21" s="247" t="s">
        <v>153</v>
      </c>
      <c r="E21" s="247">
        <v>0</v>
      </c>
      <c r="F21" s="247">
        <v>691427.88</v>
      </c>
      <c r="G21" s="247">
        <v>0</v>
      </c>
      <c r="H21" s="247">
        <v>0</v>
      </c>
      <c r="I21" s="247">
        <v>0</v>
      </c>
      <c r="J21" s="248"/>
      <c r="K21" s="249"/>
    </row>
    <row r="22" spans="1:11" ht="19.5" thickBot="1">
      <c r="A22" s="219" t="s">
        <v>27</v>
      </c>
      <c r="B22" s="220">
        <v>3639</v>
      </c>
      <c r="C22" s="222">
        <v>1446000</v>
      </c>
      <c r="D22" s="222" t="s">
        <v>153</v>
      </c>
      <c r="E22" s="222">
        <v>46000</v>
      </c>
      <c r="F22" s="222">
        <v>1400000</v>
      </c>
      <c r="G22" s="222">
        <v>0</v>
      </c>
      <c r="H22" s="222">
        <v>0</v>
      </c>
      <c r="I22" s="222">
        <v>0</v>
      </c>
      <c r="J22" s="225"/>
      <c r="K22" s="231"/>
    </row>
    <row r="23" spans="1:11" ht="18.75">
      <c r="A23" s="250"/>
      <c r="B23" s="250"/>
      <c r="C23" s="251"/>
      <c r="D23" s="254"/>
      <c r="E23" s="252">
        <v>23159668.557</v>
      </c>
      <c r="F23" s="252">
        <v>126529303.99333577</v>
      </c>
      <c r="G23" s="252">
        <v>16290982.144001456</v>
      </c>
      <c r="H23" s="252">
        <v>54723577</v>
      </c>
      <c r="I23" s="252">
        <v>29776706</v>
      </c>
      <c r="J23" s="252">
        <v>3173500</v>
      </c>
      <c r="K23" s="252">
        <v>12722850</v>
      </c>
    </row>
    <row r="24" spans="1:11" ht="18.75">
      <c r="A24" s="250" t="s">
        <v>28</v>
      </c>
      <c r="B24" s="250"/>
      <c r="C24" s="251"/>
      <c r="D24" s="254"/>
      <c r="E24" s="252"/>
      <c r="F24" s="252">
        <v>110238321.84933431</v>
      </c>
      <c r="G24" s="252"/>
      <c r="H24" s="252">
        <v>24946871</v>
      </c>
      <c r="I24" s="252"/>
      <c r="J24" s="252">
        <v>-9549350</v>
      </c>
      <c r="K24" s="252"/>
    </row>
    <row r="25" spans="1:11" ht="18.75">
      <c r="A25" s="250"/>
      <c r="B25" s="250"/>
      <c r="C25" s="250"/>
      <c r="D25" s="255"/>
      <c r="E25" s="250"/>
      <c r="F25" s="250"/>
      <c r="G25" s="250"/>
      <c r="H25" s="250"/>
      <c r="I25" s="250"/>
      <c r="J25" s="250"/>
      <c r="K25" s="250"/>
    </row>
  </sheetData>
  <conditionalFormatting sqref="B2:J22">
    <cfRule type="cellIs" dxfId="1" priority="1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8" scale="96" fitToHeight="4" orientation="landscape" horizontalDpi="4294967294" verticalDpi="0" r:id="rId1"/>
  <headerFooter>
    <oddHeader>&amp;C&amp;"-,Tučné"&amp;14Plán investic 2018 - 2020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tabSelected="1" workbookViewId="0">
      <selection activeCell="F47" sqref="F47"/>
    </sheetView>
  </sheetViews>
  <sheetFormatPr defaultRowHeight="15"/>
  <cols>
    <col min="1" max="1" width="35.42578125" bestFit="1" customWidth="1"/>
    <col min="2" max="2" width="13.5703125" customWidth="1"/>
    <col min="3" max="3" width="45.42578125" customWidth="1"/>
    <col min="4" max="4" width="18.7109375" customWidth="1"/>
    <col min="5" max="5" width="19" customWidth="1"/>
    <col min="6" max="6" width="16.5703125" customWidth="1"/>
    <col min="7" max="11" width="15.42578125" customWidth="1"/>
  </cols>
  <sheetData>
    <row r="1" spans="1:11" ht="30.75" thickBot="1">
      <c r="A1" s="12" t="s">
        <v>0</v>
      </c>
      <c r="B1" s="31" t="s">
        <v>29</v>
      </c>
      <c r="C1" s="5" t="s">
        <v>1</v>
      </c>
      <c r="D1" s="5" t="s">
        <v>2</v>
      </c>
      <c r="E1" s="5" t="s">
        <v>3</v>
      </c>
      <c r="F1" s="5" t="s">
        <v>4</v>
      </c>
      <c r="G1" s="32" t="s">
        <v>5</v>
      </c>
      <c r="H1" s="5" t="s">
        <v>6</v>
      </c>
      <c r="I1" s="32" t="s">
        <v>7</v>
      </c>
      <c r="J1" s="5" t="s">
        <v>8</v>
      </c>
      <c r="K1" s="32" t="s">
        <v>9</v>
      </c>
    </row>
    <row r="2" spans="1:11" ht="30">
      <c r="A2" s="25" t="s">
        <v>10</v>
      </c>
      <c r="B2" s="26" t="s">
        <v>30</v>
      </c>
      <c r="C2" s="26" t="s">
        <v>31</v>
      </c>
      <c r="D2" s="27" t="s">
        <v>32</v>
      </c>
      <c r="E2" s="24"/>
      <c r="F2" s="27">
        <v>50000</v>
      </c>
      <c r="G2" s="33"/>
      <c r="H2" s="27"/>
      <c r="I2" s="27"/>
      <c r="J2" s="27"/>
      <c r="K2" s="27"/>
    </row>
    <row r="3" spans="1:11" ht="45">
      <c r="A3" s="34" t="s">
        <v>10</v>
      </c>
      <c r="B3" s="8" t="s">
        <v>33</v>
      </c>
      <c r="C3" s="8" t="s">
        <v>34</v>
      </c>
      <c r="D3" s="29" t="s">
        <v>35</v>
      </c>
      <c r="E3" s="24">
        <v>50000</v>
      </c>
      <c r="F3" s="24">
        <v>0</v>
      </c>
      <c r="G3" s="35">
        <v>0</v>
      </c>
      <c r="H3" s="24"/>
      <c r="I3" s="24"/>
      <c r="J3" s="24"/>
      <c r="K3" s="24"/>
    </row>
    <row r="4" spans="1:11" ht="30">
      <c r="A4" s="36" t="s">
        <v>10</v>
      </c>
      <c r="B4" s="18" t="s">
        <v>36</v>
      </c>
      <c r="C4" s="8" t="s">
        <v>37</v>
      </c>
      <c r="D4" s="24">
        <v>0</v>
      </c>
      <c r="E4" s="24">
        <v>0</v>
      </c>
      <c r="F4" s="24">
        <v>0</v>
      </c>
      <c r="G4" s="32">
        <v>0</v>
      </c>
      <c r="H4" s="24"/>
      <c r="I4" s="24"/>
      <c r="J4" s="24"/>
      <c r="K4" s="24"/>
    </row>
    <row r="5" spans="1:11" ht="45">
      <c r="A5" s="36" t="s">
        <v>10</v>
      </c>
      <c r="B5" s="18" t="s">
        <v>38</v>
      </c>
      <c r="C5" s="18" t="s">
        <v>39</v>
      </c>
      <c r="D5" s="29" t="s">
        <v>40</v>
      </c>
      <c r="E5" s="24"/>
      <c r="F5" s="24">
        <v>35000</v>
      </c>
      <c r="G5" s="37">
        <v>0</v>
      </c>
      <c r="H5" s="24">
        <v>0</v>
      </c>
      <c r="I5" s="24"/>
      <c r="J5" s="24"/>
      <c r="K5" s="24"/>
    </row>
    <row r="6" spans="1:11" ht="30">
      <c r="A6" s="36" t="s">
        <v>10</v>
      </c>
      <c r="B6" s="18" t="s">
        <v>41</v>
      </c>
      <c r="C6" s="18" t="s">
        <v>42</v>
      </c>
      <c r="D6" s="24">
        <v>400000</v>
      </c>
      <c r="E6" s="24">
        <v>15000</v>
      </c>
      <c r="F6" s="24">
        <v>320000</v>
      </c>
      <c r="G6" s="37">
        <v>0</v>
      </c>
      <c r="H6" s="24">
        <v>65000</v>
      </c>
      <c r="I6" s="24"/>
      <c r="J6" s="24"/>
      <c r="K6" s="24"/>
    </row>
    <row r="7" spans="1:11" ht="30.75" thickBot="1">
      <c r="A7" s="38" t="s">
        <v>10</v>
      </c>
      <c r="B7" s="39"/>
      <c r="C7" s="39" t="s">
        <v>43</v>
      </c>
      <c r="D7" s="40">
        <v>67177180</v>
      </c>
      <c r="E7" s="41">
        <v>0</v>
      </c>
      <c r="F7" s="41">
        <v>57100603</v>
      </c>
      <c r="G7" s="42">
        <v>0</v>
      </c>
      <c r="H7" s="41">
        <v>10076577</v>
      </c>
      <c r="I7" s="41"/>
      <c r="J7" s="41"/>
      <c r="K7" s="41"/>
    </row>
    <row r="8" spans="1:11" ht="15.75" thickBot="1">
      <c r="A8" s="171" t="s">
        <v>136</v>
      </c>
      <c r="B8" s="172" t="s">
        <v>44</v>
      </c>
      <c r="C8" s="172">
        <v>3613</v>
      </c>
      <c r="D8" s="173">
        <v>67712180</v>
      </c>
      <c r="E8" s="173">
        <v>65000</v>
      </c>
      <c r="F8" s="173">
        <v>57505603</v>
      </c>
      <c r="G8" s="173">
        <v>0</v>
      </c>
      <c r="H8" s="173">
        <v>10141577</v>
      </c>
      <c r="I8" s="173">
        <v>0</v>
      </c>
      <c r="J8" s="173"/>
      <c r="K8" s="173"/>
    </row>
    <row r="9" spans="1:11" ht="45">
      <c r="A9" s="44" t="s">
        <v>11</v>
      </c>
      <c r="B9" s="45" t="s">
        <v>45</v>
      </c>
      <c r="C9" s="28" t="s">
        <v>46</v>
      </c>
      <c r="D9" s="28" t="s">
        <v>47</v>
      </c>
      <c r="E9" s="27">
        <v>0</v>
      </c>
      <c r="F9" s="147">
        <v>48000</v>
      </c>
      <c r="G9" s="46">
        <v>0</v>
      </c>
      <c r="H9" s="27"/>
      <c r="I9" s="27"/>
      <c r="J9" s="27"/>
      <c r="K9" s="27"/>
    </row>
    <row r="10" spans="1:11" ht="30">
      <c r="A10" s="47" t="s">
        <v>11</v>
      </c>
      <c r="B10" s="23" t="s">
        <v>48</v>
      </c>
      <c r="C10" s="6" t="s">
        <v>49</v>
      </c>
      <c r="D10" s="10" t="s">
        <v>50</v>
      </c>
      <c r="E10" s="7"/>
      <c r="F10" s="24">
        <v>4000000</v>
      </c>
      <c r="G10" s="7"/>
      <c r="H10" s="7"/>
      <c r="I10" s="7"/>
      <c r="J10" s="7"/>
      <c r="K10" s="7"/>
    </row>
    <row r="11" spans="1:11" ht="45">
      <c r="A11" s="47" t="s">
        <v>11</v>
      </c>
      <c r="B11" s="23" t="s">
        <v>51</v>
      </c>
      <c r="C11" s="6" t="s">
        <v>52</v>
      </c>
      <c r="D11" s="10" t="s">
        <v>53</v>
      </c>
      <c r="E11" s="7"/>
      <c r="F11" s="66">
        <v>452000</v>
      </c>
      <c r="G11" s="7"/>
      <c r="H11" s="7"/>
      <c r="I11" s="7"/>
      <c r="J11" s="7"/>
      <c r="K11" s="7"/>
    </row>
    <row r="12" spans="1:11" ht="15.75" thickBot="1">
      <c r="A12" s="48" t="s">
        <v>11</v>
      </c>
      <c r="B12" s="49" t="s">
        <v>54</v>
      </c>
      <c r="C12" s="50" t="s">
        <v>55</v>
      </c>
      <c r="D12" s="51"/>
      <c r="E12" s="52"/>
      <c r="F12" s="52"/>
      <c r="G12" s="52"/>
      <c r="H12" s="52"/>
      <c r="I12" s="52"/>
      <c r="J12" s="52"/>
      <c r="K12" s="52"/>
    </row>
    <row r="13" spans="1:11" ht="15.75" thickBot="1">
      <c r="A13" s="174" t="s">
        <v>137</v>
      </c>
      <c r="B13" s="172" t="s">
        <v>44</v>
      </c>
      <c r="C13" s="175">
        <v>3113</v>
      </c>
      <c r="D13" s="173">
        <v>4500000</v>
      </c>
      <c r="E13" s="176">
        <v>0</v>
      </c>
      <c r="F13" s="176">
        <v>4500000</v>
      </c>
      <c r="G13" s="176">
        <v>0</v>
      </c>
      <c r="H13" s="176">
        <v>0</v>
      </c>
      <c r="I13" s="176">
        <v>0</v>
      </c>
      <c r="J13" s="176"/>
      <c r="K13" s="176"/>
    </row>
    <row r="14" spans="1:11" ht="60">
      <c r="A14" s="44" t="s">
        <v>12</v>
      </c>
      <c r="B14" s="56" t="s">
        <v>56</v>
      </c>
      <c r="C14" s="57" t="s">
        <v>143</v>
      </c>
      <c r="D14" s="26" t="s">
        <v>57</v>
      </c>
      <c r="E14" s="27"/>
      <c r="F14" s="109">
        <v>100000</v>
      </c>
      <c r="G14" s="58"/>
      <c r="H14" s="27"/>
      <c r="I14" s="27"/>
      <c r="J14" s="27"/>
      <c r="K14" s="27"/>
    </row>
    <row r="15" spans="1:11" ht="45">
      <c r="A15" s="59" t="s">
        <v>12</v>
      </c>
      <c r="B15" s="18"/>
      <c r="C15" s="22" t="s">
        <v>144</v>
      </c>
      <c r="D15" s="15" t="s">
        <v>58</v>
      </c>
      <c r="E15" s="24"/>
      <c r="F15" s="53">
        <v>385000</v>
      </c>
      <c r="G15" s="60"/>
      <c r="H15" s="24"/>
      <c r="I15" s="24"/>
      <c r="J15" s="24"/>
      <c r="K15" s="24"/>
    </row>
    <row r="16" spans="1:11" ht="75.75" thickBot="1">
      <c r="A16" s="61" t="s">
        <v>12</v>
      </c>
      <c r="B16" s="39"/>
      <c r="C16" s="62" t="s">
        <v>145</v>
      </c>
      <c r="D16" s="63">
        <v>10860155</v>
      </c>
      <c r="E16" s="63">
        <v>0</v>
      </c>
      <c r="F16" s="64">
        <v>10860155</v>
      </c>
      <c r="G16" s="110"/>
      <c r="H16" s="63"/>
      <c r="I16" s="110">
        <v>6533656</v>
      </c>
      <c r="J16" s="110"/>
      <c r="K16" s="110"/>
    </row>
    <row r="17" spans="1:11" ht="15.75" thickBot="1">
      <c r="A17" s="177" t="s">
        <v>12</v>
      </c>
      <c r="B17" s="172" t="s">
        <v>44</v>
      </c>
      <c r="C17" s="175">
        <v>3612</v>
      </c>
      <c r="D17" s="173">
        <v>11345155</v>
      </c>
      <c r="E17" s="178">
        <v>0</v>
      </c>
      <c r="F17" s="178">
        <v>11345155</v>
      </c>
      <c r="G17" s="178">
        <v>0</v>
      </c>
      <c r="H17" s="178">
        <v>0</v>
      </c>
      <c r="I17" s="178">
        <v>6533656</v>
      </c>
      <c r="J17" s="178"/>
      <c r="K17" s="178"/>
    </row>
    <row r="18" spans="1:11" ht="75">
      <c r="A18" s="44" t="s">
        <v>13</v>
      </c>
      <c r="B18" s="56" t="s">
        <v>59</v>
      </c>
      <c r="C18" s="26" t="s">
        <v>146</v>
      </c>
      <c r="D18" s="26" t="s">
        <v>60</v>
      </c>
      <c r="E18" s="27">
        <v>90000</v>
      </c>
      <c r="F18" s="65"/>
      <c r="G18" s="58"/>
      <c r="H18" s="27"/>
      <c r="I18" s="27"/>
      <c r="J18" s="27"/>
      <c r="K18" s="27"/>
    </row>
    <row r="19" spans="1:11" ht="30">
      <c r="A19" s="47" t="s">
        <v>13</v>
      </c>
      <c r="B19" s="23" t="s">
        <v>61</v>
      </c>
      <c r="C19" s="6" t="s">
        <v>147</v>
      </c>
      <c r="D19" s="15" t="s">
        <v>62</v>
      </c>
      <c r="E19" s="24">
        <v>24000</v>
      </c>
      <c r="F19" s="15"/>
      <c r="G19" s="54"/>
      <c r="H19" s="24"/>
      <c r="I19" s="24"/>
      <c r="J19" s="24"/>
      <c r="K19" s="24"/>
    </row>
    <row r="20" spans="1:11" ht="30.75" thickBot="1">
      <c r="A20" s="48" t="s">
        <v>13</v>
      </c>
      <c r="B20" s="49" t="s">
        <v>63</v>
      </c>
      <c r="C20" s="62" t="s">
        <v>64</v>
      </c>
      <c r="D20" s="63">
        <v>2584632</v>
      </c>
      <c r="E20" s="41">
        <v>2584632</v>
      </c>
      <c r="F20" s="63"/>
      <c r="G20" s="55">
        <v>551176.78</v>
      </c>
      <c r="H20" s="41"/>
      <c r="I20" s="41"/>
      <c r="J20" s="41"/>
      <c r="K20" s="41"/>
    </row>
    <row r="21" spans="1:11" ht="15.75" thickBot="1">
      <c r="A21" s="174" t="s">
        <v>13</v>
      </c>
      <c r="B21" s="172" t="s">
        <v>44</v>
      </c>
      <c r="C21" s="175">
        <v>3613</v>
      </c>
      <c r="D21" s="173">
        <v>2698632</v>
      </c>
      <c r="E21" s="173">
        <v>2698632</v>
      </c>
      <c r="F21" s="173">
        <v>0</v>
      </c>
      <c r="G21" s="173">
        <v>551176.78</v>
      </c>
      <c r="H21" s="173">
        <v>0</v>
      </c>
      <c r="I21" s="173">
        <v>0</v>
      </c>
      <c r="J21" s="173"/>
      <c r="K21" s="173"/>
    </row>
    <row r="22" spans="1:11" ht="90">
      <c r="A22" s="169" t="s">
        <v>14</v>
      </c>
      <c r="B22" s="56" t="s">
        <v>65</v>
      </c>
      <c r="C22" s="26" t="s">
        <v>148</v>
      </c>
      <c r="D22" s="27" t="s">
        <v>66</v>
      </c>
      <c r="E22" s="27">
        <v>300000</v>
      </c>
      <c r="F22" s="27"/>
      <c r="G22" s="58"/>
      <c r="H22" s="27"/>
      <c r="I22" s="27"/>
      <c r="J22" s="27"/>
      <c r="K22" s="27"/>
    </row>
    <row r="23" spans="1:11" ht="30.75" thickBot="1">
      <c r="A23" s="38" t="s">
        <v>14</v>
      </c>
      <c r="B23" s="39"/>
      <c r="C23" s="43" t="s">
        <v>149</v>
      </c>
      <c r="D23" s="41" t="s">
        <v>67</v>
      </c>
      <c r="E23" s="41"/>
      <c r="F23" s="63">
        <v>833000</v>
      </c>
      <c r="G23" s="55"/>
      <c r="H23" s="41"/>
      <c r="I23" s="41"/>
      <c r="J23" s="41"/>
      <c r="K23" s="41"/>
    </row>
    <row r="24" spans="1:11" ht="15.75" thickBot="1">
      <c r="A24" s="171" t="s">
        <v>138</v>
      </c>
      <c r="B24" s="172" t="s">
        <v>44</v>
      </c>
      <c r="C24" s="172">
        <v>3742</v>
      </c>
      <c r="D24" s="173">
        <v>1133000</v>
      </c>
      <c r="E24" s="173">
        <v>300000</v>
      </c>
      <c r="F24" s="173">
        <v>833000</v>
      </c>
      <c r="G24" s="173">
        <v>0</v>
      </c>
      <c r="H24" s="173">
        <v>0</v>
      </c>
      <c r="I24" s="173">
        <v>0</v>
      </c>
      <c r="J24" s="173"/>
      <c r="K24" s="173"/>
    </row>
    <row r="25" spans="1:11" ht="30">
      <c r="A25" s="67" t="s">
        <v>68</v>
      </c>
      <c r="B25" s="56" t="s">
        <v>69</v>
      </c>
      <c r="C25" s="57" t="s">
        <v>70</v>
      </c>
      <c r="D25" s="27" t="s">
        <v>71</v>
      </c>
      <c r="E25" s="27">
        <v>350000</v>
      </c>
      <c r="F25" s="65"/>
      <c r="G25" s="58"/>
      <c r="H25" s="27"/>
      <c r="I25" s="27"/>
      <c r="J25" s="27"/>
      <c r="K25" s="27"/>
    </row>
    <row r="26" spans="1:11" ht="45">
      <c r="A26" s="36" t="s">
        <v>15</v>
      </c>
      <c r="B26" s="18"/>
      <c r="C26" s="14" t="s">
        <v>150</v>
      </c>
      <c r="D26" s="24" t="s">
        <v>72</v>
      </c>
      <c r="E26" s="24"/>
      <c r="F26" s="15">
        <v>550000</v>
      </c>
      <c r="G26" s="54"/>
      <c r="H26" s="24">
        <v>6500000</v>
      </c>
      <c r="I26" s="167">
        <v>3250000</v>
      </c>
      <c r="J26" s="163"/>
      <c r="K26" s="163"/>
    </row>
    <row r="27" spans="1:11" ht="30.75" thickBot="1">
      <c r="A27" s="38" t="s">
        <v>15</v>
      </c>
      <c r="B27" s="39"/>
      <c r="C27" s="43" t="s">
        <v>73</v>
      </c>
      <c r="D27" s="41" t="s">
        <v>74</v>
      </c>
      <c r="E27" s="41"/>
      <c r="F27" s="63">
        <v>317000</v>
      </c>
      <c r="G27" s="55"/>
      <c r="H27" s="41"/>
      <c r="I27" s="40"/>
      <c r="J27" s="41"/>
      <c r="K27" s="41"/>
    </row>
    <row r="28" spans="1:11" ht="15.75" thickBot="1">
      <c r="A28" s="171" t="s">
        <v>15</v>
      </c>
      <c r="B28" s="172" t="s">
        <v>44</v>
      </c>
      <c r="C28" s="172">
        <v>3742</v>
      </c>
      <c r="D28" s="173">
        <v>7717000</v>
      </c>
      <c r="E28" s="173">
        <v>350000</v>
      </c>
      <c r="F28" s="173">
        <v>867000</v>
      </c>
      <c r="G28" s="173">
        <v>0</v>
      </c>
      <c r="H28" s="173">
        <v>6500000</v>
      </c>
      <c r="I28" s="173">
        <v>3250000</v>
      </c>
      <c r="J28" s="173"/>
      <c r="K28" s="173"/>
    </row>
    <row r="29" spans="1:11" ht="60.75" thickBot="1">
      <c r="A29" s="143" t="s">
        <v>139</v>
      </c>
      <c r="B29" s="144" t="s">
        <v>75</v>
      </c>
      <c r="C29" s="145" t="s">
        <v>76</v>
      </c>
      <c r="D29" s="146" t="s">
        <v>77</v>
      </c>
      <c r="E29" s="147"/>
      <c r="F29" s="148">
        <v>1359000</v>
      </c>
      <c r="G29" s="149">
        <v>1107000</v>
      </c>
      <c r="H29" s="147"/>
      <c r="I29" s="147"/>
      <c r="J29" s="147"/>
      <c r="K29" s="147"/>
    </row>
    <row r="30" spans="1:11" ht="15.75" thickBot="1">
      <c r="A30" s="171" t="s">
        <v>139</v>
      </c>
      <c r="B30" s="172" t="s">
        <v>44</v>
      </c>
      <c r="C30" s="175">
        <v>3725</v>
      </c>
      <c r="D30" s="173">
        <v>1359000</v>
      </c>
      <c r="E30" s="173">
        <v>0</v>
      </c>
      <c r="F30" s="173">
        <v>1359000</v>
      </c>
      <c r="G30" s="173">
        <v>1107000</v>
      </c>
      <c r="H30" s="173">
        <v>0</v>
      </c>
      <c r="I30" s="173">
        <v>0</v>
      </c>
      <c r="J30" s="173"/>
      <c r="K30" s="173"/>
    </row>
    <row r="31" spans="1:11" ht="45">
      <c r="A31" s="160" t="s">
        <v>16</v>
      </c>
      <c r="B31" s="152"/>
      <c r="C31" s="70" t="s">
        <v>78</v>
      </c>
      <c r="D31" s="165">
        <v>990000.00000000012</v>
      </c>
      <c r="E31" s="3"/>
      <c r="F31" s="74">
        <v>990000.00000000012</v>
      </c>
      <c r="G31" s="74">
        <v>441000</v>
      </c>
      <c r="H31" s="74"/>
      <c r="I31" s="74"/>
      <c r="J31" s="74"/>
      <c r="K31" s="74"/>
    </row>
    <row r="32" spans="1:11">
      <c r="A32" s="128" t="s">
        <v>16</v>
      </c>
      <c r="B32" s="19"/>
      <c r="C32" s="19" t="s">
        <v>79</v>
      </c>
      <c r="D32" s="73">
        <v>57123000</v>
      </c>
      <c r="E32" s="76">
        <v>0</v>
      </c>
      <c r="F32" s="77">
        <v>15867500</v>
      </c>
      <c r="G32" s="77">
        <v>0</v>
      </c>
      <c r="H32" s="76">
        <v>38082000</v>
      </c>
      <c r="I32" s="77">
        <v>19993050</v>
      </c>
      <c r="J32" s="76">
        <v>3173500</v>
      </c>
      <c r="K32" s="76">
        <v>12722850</v>
      </c>
    </row>
    <row r="33" spans="1:11" ht="30">
      <c r="A33" s="128" t="s">
        <v>16</v>
      </c>
      <c r="B33" s="20" t="s">
        <v>80</v>
      </c>
      <c r="C33" s="4" t="s">
        <v>81</v>
      </c>
      <c r="D33" s="73">
        <v>654571.28</v>
      </c>
      <c r="E33" s="76">
        <v>654571.28</v>
      </c>
      <c r="F33" s="77"/>
      <c r="G33" s="77">
        <v>0</v>
      </c>
      <c r="H33" s="76"/>
      <c r="I33" s="76"/>
      <c r="J33" s="76"/>
      <c r="K33" s="76"/>
    </row>
    <row r="34" spans="1:11" ht="30.75" thickBot="1">
      <c r="A34" s="128" t="s">
        <v>16</v>
      </c>
      <c r="B34" s="125" t="s">
        <v>82</v>
      </c>
      <c r="C34" s="4" t="s">
        <v>83</v>
      </c>
      <c r="D34" s="74">
        <v>191722.685</v>
      </c>
      <c r="E34" s="76">
        <v>191722.685</v>
      </c>
      <c r="F34" s="77"/>
      <c r="G34" s="77">
        <v>0</v>
      </c>
      <c r="H34" s="76"/>
      <c r="I34" s="76"/>
      <c r="J34" s="76"/>
      <c r="K34" s="76"/>
    </row>
    <row r="35" spans="1:11" ht="15.75" thickBot="1">
      <c r="A35" s="179" t="s">
        <v>16</v>
      </c>
      <c r="B35" s="180" t="s">
        <v>44</v>
      </c>
      <c r="C35" s="181">
        <v>2321</v>
      </c>
      <c r="D35" s="182">
        <v>58959293.965000004</v>
      </c>
      <c r="E35" s="183">
        <v>846293.96500000008</v>
      </c>
      <c r="F35" s="183">
        <v>16857500</v>
      </c>
      <c r="G35" s="183">
        <v>441000</v>
      </c>
      <c r="H35" s="183">
        <v>38082000</v>
      </c>
      <c r="I35" s="183">
        <v>19993050</v>
      </c>
      <c r="J35" s="183">
        <v>3173500</v>
      </c>
      <c r="K35" s="183">
        <v>12722850</v>
      </c>
    </row>
    <row r="36" spans="1:11" ht="15.75" thickBot="1">
      <c r="A36" s="129" t="s">
        <v>17</v>
      </c>
      <c r="B36" s="121" t="s">
        <v>84</v>
      </c>
      <c r="C36" s="121" t="s">
        <v>85</v>
      </c>
      <c r="D36" s="119">
        <v>3457097.59</v>
      </c>
      <c r="E36" s="3"/>
      <c r="F36" s="119">
        <v>3457097.59</v>
      </c>
      <c r="G36" s="120">
        <f>765700+510000</f>
        <v>1275700</v>
      </c>
      <c r="H36" s="119"/>
      <c r="I36" s="119"/>
      <c r="J36" s="119"/>
      <c r="K36" s="119"/>
    </row>
    <row r="37" spans="1:11" ht="15.75" thickBot="1">
      <c r="A37" s="179" t="s">
        <v>17</v>
      </c>
      <c r="B37" s="180" t="s">
        <v>44</v>
      </c>
      <c r="C37" s="180">
        <v>5512</v>
      </c>
      <c r="D37" s="184">
        <v>3457097.59</v>
      </c>
      <c r="E37" s="184">
        <v>0</v>
      </c>
      <c r="F37" s="184">
        <v>3457097.59</v>
      </c>
      <c r="G37" s="185">
        <v>1728548.7949999999</v>
      </c>
      <c r="H37" s="185">
        <v>0</v>
      </c>
      <c r="I37" s="184">
        <v>0</v>
      </c>
      <c r="J37" s="185"/>
      <c r="K37" s="186"/>
    </row>
    <row r="38" spans="1:11" ht="30">
      <c r="A38" s="134" t="s">
        <v>86</v>
      </c>
      <c r="B38" s="70" t="s">
        <v>87</v>
      </c>
      <c r="C38" s="70" t="s">
        <v>88</v>
      </c>
      <c r="D38" s="165">
        <v>65000</v>
      </c>
      <c r="E38" s="71">
        <v>65000</v>
      </c>
      <c r="F38" s="72"/>
      <c r="G38" s="123">
        <v>0</v>
      </c>
      <c r="H38" s="71"/>
      <c r="I38" s="71"/>
      <c r="J38" s="71"/>
      <c r="K38" s="71"/>
    </row>
    <row r="39" spans="1:11" ht="45">
      <c r="A39" s="137" t="s">
        <v>86</v>
      </c>
      <c r="B39" s="19" t="s">
        <v>89</v>
      </c>
      <c r="C39" s="19" t="s">
        <v>90</v>
      </c>
      <c r="D39" s="73">
        <v>36300</v>
      </c>
      <c r="E39" s="73">
        <v>36300</v>
      </c>
      <c r="F39" s="75"/>
      <c r="G39" s="106">
        <v>0</v>
      </c>
      <c r="H39" s="73"/>
      <c r="I39" s="73"/>
      <c r="J39" s="73"/>
      <c r="K39" s="73"/>
    </row>
    <row r="40" spans="1:11" ht="30">
      <c r="A40" s="137" t="s">
        <v>86</v>
      </c>
      <c r="B40" s="161"/>
      <c r="C40" s="4" t="s">
        <v>91</v>
      </c>
      <c r="D40" s="73">
        <v>6600191.8799999999</v>
      </c>
      <c r="E40" s="30"/>
      <c r="F40" s="30">
        <v>6600191.8799999999</v>
      </c>
      <c r="G40" s="30">
        <v>0</v>
      </c>
      <c r="H40" s="30"/>
      <c r="I40" s="30"/>
      <c r="J40" s="30"/>
      <c r="K40" s="30"/>
    </row>
    <row r="41" spans="1:11" ht="30.75" thickBot="1">
      <c r="A41" s="130" t="s">
        <v>86</v>
      </c>
      <c r="B41" s="162" t="s">
        <v>92</v>
      </c>
      <c r="C41" s="81" t="s">
        <v>93</v>
      </c>
      <c r="D41" s="74">
        <v>33880</v>
      </c>
      <c r="E41" s="82">
        <v>33880</v>
      </c>
      <c r="F41" s="82">
        <v>0</v>
      </c>
      <c r="G41" s="124">
        <v>0</v>
      </c>
      <c r="H41" s="82"/>
      <c r="I41" s="82"/>
      <c r="J41" s="82"/>
      <c r="K41" s="82"/>
    </row>
    <row r="42" spans="1:11" ht="45.75" thickBot="1">
      <c r="A42" s="187" t="s">
        <v>18</v>
      </c>
      <c r="B42" s="180" t="s">
        <v>44</v>
      </c>
      <c r="C42" s="188">
        <v>2212</v>
      </c>
      <c r="D42" s="189">
        <v>6735371.8799999999</v>
      </c>
      <c r="E42" s="184">
        <v>135180</v>
      </c>
      <c r="F42" s="184">
        <v>6600191.8799999999</v>
      </c>
      <c r="G42" s="184">
        <v>0</v>
      </c>
      <c r="H42" s="184">
        <v>0</v>
      </c>
      <c r="I42" s="184">
        <v>0</v>
      </c>
      <c r="J42" s="184"/>
      <c r="K42" s="184"/>
    </row>
    <row r="43" spans="1:11">
      <c r="A43" s="154" t="s">
        <v>19</v>
      </c>
      <c r="B43" s="155" t="s">
        <v>94</v>
      </c>
      <c r="C43" s="156" t="s">
        <v>95</v>
      </c>
      <c r="D43" s="71">
        <v>29376.76</v>
      </c>
      <c r="E43" s="46">
        <v>22650</v>
      </c>
      <c r="F43" s="71">
        <v>6726.7599999999984</v>
      </c>
      <c r="G43" s="71">
        <v>29376.76</v>
      </c>
      <c r="H43" s="71"/>
      <c r="I43" s="71"/>
      <c r="J43" s="71"/>
      <c r="K43" s="71"/>
    </row>
    <row r="44" spans="1:11" ht="15.75" thickBot="1">
      <c r="A44" s="132" t="s">
        <v>19</v>
      </c>
      <c r="B44" s="126" t="s">
        <v>94</v>
      </c>
      <c r="C44" s="122" t="s">
        <v>96</v>
      </c>
      <c r="D44" s="118">
        <v>587535.19999999995</v>
      </c>
      <c r="E44" s="119">
        <v>710917.59199999995</v>
      </c>
      <c r="F44" s="120">
        <v>0</v>
      </c>
      <c r="G44" s="120">
        <v>710917.59199999995</v>
      </c>
      <c r="H44" s="119"/>
      <c r="I44" s="119"/>
      <c r="J44" s="119"/>
      <c r="K44" s="119"/>
    </row>
    <row r="45" spans="1:11" ht="15.75" thickBot="1">
      <c r="A45" s="190" t="s">
        <v>19</v>
      </c>
      <c r="B45" s="180" t="s">
        <v>44</v>
      </c>
      <c r="C45" s="181">
        <v>3742</v>
      </c>
      <c r="D45" s="191">
        <v>616911.96</v>
      </c>
      <c r="E45" s="184">
        <v>733567.59199999995</v>
      </c>
      <c r="F45" s="184">
        <v>6726.7599999999984</v>
      </c>
      <c r="G45" s="184">
        <v>740294.35199999996</v>
      </c>
      <c r="H45" s="184">
        <v>0</v>
      </c>
      <c r="I45" s="184">
        <v>0</v>
      </c>
      <c r="J45" s="184"/>
      <c r="K45" s="184"/>
    </row>
    <row r="46" spans="1:11">
      <c r="A46" s="112" t="s">
        <v>20</v>
      </c>
      <c r="B46" s="84" t="s">
        <v>97</v>
      </c>
      <c r="C46" s="85" t="s">
        <v>98</v>
      </c>
      <c r="D46" s="71">
        <v>5000</v>
      </c>
      <c r="E46" s="71">
        <v>5000</v>
      </c>
      <c r="F46" s="71"/>
      <c r="G46" s="72"/>
      <c r="H46" s="72"/>
      <c r="I46" s="72"/>
      <c r="J46" s="72"/>
      <c r="K46" s="72"/>
    </row>
    <row r="47" spans="1:11" ht="15.75" thickBot="1">
      <c r="A47" s="86" t="s">
        <v>20</v>
      </c>
      <c r="B47" s="87" t="s">
        <v>99</v>
      </c>
      <c r="C47" s="88" t="s">
        <v>100</v>
      </c>
      <c r="D47" s="89">
        <v>1210000</v>
      </c>
      <c r="E47" s="89"/>
      <c r="F47" s="78">
        <v>1210000</v>
      </c>
      <c r="G47" s="79"/>
      <c r="H47" s="79"/>
      <c r="I47" s="79"/>
      <c r="J47" s="79"/>
      <c r="K47" s="79"/>
    </row>
    <row r="48" spans="1:11" ht="15.75" thickBot="1">
      <c r="A48" s="190" t="s">
        <v>20</v>
      </c>
      <c r="B48" s="180" t="s">
        <v>44</v>
      </c>
      <c r="C48" s="192">
        <v>3742</v>
      </c>
      <c r="D48" s="191">
        <v>1215000</v>
      </c>
      <c r="E48" s="191">
        <v>5000</v>
      </c>
      <c r="F48" s="191">
        <v>1210000</v>
      </c>
      <c r="G48" s="191">
        <v>0</v>
      </c>
      <c r="H48" s="191">
        <v>0</v>
      </c>
      <c r="I48" s="191">
        <v>0</v>
      </c>
      <c r="J48" s="191"/>
      <c r="K48" s="191"/>
    </row>
    <row r="49" spans="1:11" ht="30.75" thickBot="1">
      <c r="A49" s="133" t="s">
        <v>140</v>
      </c>
      <c r="B49" s="91" t="s">
        <v>101</v>
      </c>
      <c r="C49" s="92" t="s">
        <v>102</v>
      </c>
      <c r="D49" s="93">
        <v>230000</v>
      </c>
      <c r="E49" s="94">
        <v>278300</v>
      </c>
      <c r="F49" s="95"/>
      <c r="G49" s="94"/>
      <c r="H49" s="94"/>
      <c r="I49" s="94"/>
      <c r="J49" s="94"/>
      <c r="K49" s="94"/>
    </row>
    <row r="50" spans="1:11" ht="30.75" thickBot="1">
      <c r="A50" s="193" t="s">
        <v>140</v>
      </c>
      <c r="B50" s="180" t="s">
        <v>44</v>
      </c>
      <c r="C50" s="194">
        <v>3631</v>
      </c>
      <c r="D50" s="195">
        <v>230000</v>
      </c>
      <c r="E50" s="183">
        <v>278300</v>
      </c>
      <c r="F50" s="183">
        <v>0</v>
      </c>
      <c r="G50" s="183">
        <v>0</v>
      </c>
      <c r="H50" s="183">
        <v>0</v>
      </c>
      <c r="I50" s="183">
        <v>0</v>
      </c>
      <c r="J50" s="196"/>
      <c r="K50" s="196"/>
    </row>
    <row r="51" spans="1:11" ht="30">
      <c r="A51" s="134" t="s">
        <v>151</v>
      </c>
      <c r="B51" s="96" t="s">
        <v>103</v>
      </c>
      <c r="C51" s="70" t="s">
        <v>104</v>
      </c>
      <c r="D51" s="97">
        <v>15730000</v>
      </c>
      <c r="E51" s="97">
        <v>15730000</v>
      </c>
      <c r="F51" s="72">
        <v>0</v>
      </c>
      <c r="G51" s="72"/>
      <c r="H51" s="72"/>
      <c r="I51" s="72"/>
      <c r="J51" s="72"/>
      <c r="K51" s="72"/>
    </row>
    <row r="52" spans="1:11" ht="30.75" thickBot="1">
      <c r="A52" s="135" t="s">
        <v>151</v>
      </c>
      <c r="B52" s="98" t="s">
        <v>105</v>
      </c>
      <c r="C52" s="99" t="s">
        <v>106</v>
      </c>
      <c r="D52" s="100">
        <v>121000</v>
      </c>
      <c r="E52" s="101">
        <v>121000</v>
      </c>
      <c r="F52" s="79">
        <v>0</v>
      </c>
      <c r="G52" s="79"/>
      <c r="H52" s="79"/>
      <c r="I52" s="79"/>
      <c r="J52" s="79"/>
      <c r="K52" s="79"/>
    </row>
    <row r="53" spans="1:11" ht="15.75" thickBot="1">
      <c r="A53" s="197" t="s">
        <v>141</v>
      </c>
      <c r="B53" s="180" t="s">
        <v>44</v>
      </c>
      <c r="C53" s="198">
        <v>2219</v>
      </c>
      <c r="D53" s="183">
        <v>15851000</v>
      </c>
      <c r="E53" s="184">
        <v>15851000</v>
      </c>
      <c r="F53" s="184">
        <v>0</v>
      </c>
      <c r="G53" s="184">
        <v>0</v>
      </c>
      <c r="H53" s="184">
        <v>0</v>
      </c>
      <c r="I53" s="184">
        <v>0</v>
      </c>
      <c r="J53" s="184"/>
      <c r="K53" s="184"/>
    </row>
    <row r="54" spans="1:11" ht="30">
      <c r="A54" s="136" t="s">
        <v>21</v>
      </c>
      <c r="B54" s="102" t="s">
        <v>107</v>
      </c>
      <c r="C54" s="157" t="s">
        <v>108</v>
      </c>
      <c r="D54" s="158">
        <v>165178.2616</v>
      </c>
      <c r="E54" s="159">
        <v>33880</v>
      </c>
      <c r="F54" s="159">
        <v>131298.2616</v>
      </c>
      <c r="G54" s="103"/>
      <c r="H54" s="103"/>
      <c r="I54" s="103"/>
      <c r="J54" s="103"/>
      <c r="K54" s="103"/>
    </row>
    <row r="55" spans="1:11">
      <c r="A55" s="137" t="s">
        <v>21</v>
      </c>
      <c r="B55" s="11" t="s">
        <v>109</v>
      </c>
      <c r="C55" s="9" t="s">
        <v>110</v>
      </c>
      <c r="D55" s="104">
        <v>36300</v>
      </c>
      <c r="E55" s="104">
        <v>36300</v>
      </c>
      <c r="F55" s="75">
        <v>0</v>
      </c>
      <c r="G55" s="75"/>
      <c r="H55" s="75"/>
      <c r="I55" s="75"/>
      <c r="J55" s="75"/>
      <c r="K55" s="75"/>
    </row>
    <row r="56" spans="1:11" ht="30">
      <c r="A56" s="138" t="s">
        <v>21</v>
      </c>
      <c r="B56" s="114" t="s">
        <v>111</v>
      </c>
      <c r="C56" s="115" t="s">
        <v>112</v>
      </c>
      <c r="D56" s="116">
        <v>103818</v>
      </c>
      <c r="E56" s="104">
        <v>103818</v>
      </c>
      <c r="F56" s="77">
        <v>0</v>
      </c>
      <c r="G56" s="77"/>
      <c r="H56" s="77"/>
      <c r="I56" s="77"/>
      <c r="J56" s="77"/>
      <c r="K56" s="77"/>
    </row>
    <row r="57" spans="1:11">
      <c r="A57" s="138" t="s">
        <v>21</v>
      </c>
      <c r="B57" s="114"/>
      <c r="C57" s="115" t="s">
        <v>113</v>
      </c>
      <c r="D57" s="116">
        <v>656491.30800000031</v>
      </c>
      <c r="E57" s="4"/>
      <c r="F57" s="104">
        <v>656491.30800000031</v>
      </c>
      <c r="G57" s="75">
        <v>3074477.1999999997</v>
      </c>
      <c r="H57" s="77"/>
      <c r="I57" s="77"/>
      <c r="J57" s="77"/>
      <c r="K57" s="77"/>
    </row>
    <row r="58" spans="1:11" ht="15.75" thickBot="1">
      <c r="A58" s="138" t="s">
        <v>21</v>
      </c>
      <c r="B58" s="31" t="s">
        <v>114</v>
      </c>
      <c r="C58" s="115" t="s">
        <v>115</v>
      </c>
      <c r="D58" s="116">
        <v>121000</v>
      </c>
      <c r="E58" s="3"/>
      <c r="F58" s="116">
        <v>121000</v>
      </c>
      <c r="G58" s="77">
        <v>121000</v>
      </c>
      <c r="H58" s="77"/>
      <c r="I58" s="77"/>
      <c r="J58" s="77"/>
      <c r="K58" s="77"/>
    </row>
    <row r="59" spans="1:11" ht="15.75" thickBot="1">
      <c r="A59" s="197" t="s">
        <v>21</v>
      </c>
      <c r="B59" s="180" t="s">
        <v>44</v>
      </c>
      <c r="C59" s="198">
        <v>3723</v>
      </c>
      <c r="D59" s="183">
        <v>1082787.5696000003</v>
      </c>
      <c r="E59" s="183">
        <v>173998</v>
      </c>
      <c r="F59" s="183">
        <v>908789.56960000028</v>
      </c>
      <c r="G59" s="183">
        <v>3195477.1999999997</v>
      </c>
      <c r="H59" s="183">
        <v>0</v>
      </c>
      <c r="I59" s="183">
        <v>0</v>
      </c>
      <c r="J59" s="183"/>
      <c r="K59" s="183"/>
    </row>
    <row r="60" spans="1:11" ht="30">
      <c r="A60" s="131" t="s">
        <v>22</v>
      </c>
      <c r="B60" s="84" t="s">
        <v>116</v>
      </c>
      <c r="C60" s="83" t="s">
        <v>117</v>
      </c>
      <c r="D60" s="105">
        <v>145200</v>
      </c>
      <c r="E60" s="72">
        <v>108900</v>
      </c>
      <c r="F60" s="72">
        <v>36300</v>
      </c>
      <c r="G60" s="72"/>
      <c r="H60" s="72"/>
      <c r="I60" s="72"/>
      <c r="J60" s="72"/>
      <c r="K60" s="72"/>
    </row>
    <row r="61" spans="1:11" ht="30">
      <c r="A61" s="139" t="s">
        <v>22</v>
      </c>
      <c r="B61" s="13" t="s">
        <v>118</v>
      </c>
      <c r="C61" s="16" t="s">
        <v>119</v>
      </c>
      <c r="D61" s="106">
        <v>264990</v>
      </c>
      <c r="E61" s="103">
        <v>214412</v>
      </c>
      <c r="F61" s="75">
        <v>50578</v>
      </c>
      <c r="G61" s="75"/>
      <c r="H61" s="75"/>
      <c r="I61" s="75"/>
      <c r="J61" s="75"/>
      <c r="K61" s="75"/>
    </row>
    <row r="62" spans="1:11" ht="30">
      <c r="A62" s="139" t="s">
        <v>22</v>
      </c>
      <c r="B62" s="13" t="s">
        <v>120</v>
      </c>
      <c r="C62" s="4" t="s">
        <v>121</v>
      </c>
      <c r="D62" s="106">
        <v>121000</v>
      </c>
      <c r="E62" s="3"/>
      <c r="F62" s="103">
        <v>121000</v>
      </c>
      <c r="G62" s="75"/>
      <c r="H62" s="75"/>
      <c r="I62" s="75"/>
      <c r="J62" s="75"/>
      <c r="K62" s="75"/>
    </row>
    <row r="63" spans="1:11" ht="30.75" thickBot="1">
      <c r="A63" s="86" t="s">
        <v>22</v>
      </c>
      <c r="B63" s="150"/>
      <c r="C63" s="151" t="s">
        <v>122</v>
      </c>
      <c r="D63" s="153">
        <v>14212475.028335761</v>
      </c>
      <c r="E63" s="79"/>
      <c r="F63" s="79">
        <v>14212475.028335761</v>
      </c>
      <c r="G63" s="79">
        <v>8527485.0170014556</v>
      </c>
      <c r="H63" s="79"/>
      <c r="I63" s="79"/>
      <c r="J63" s="79"/>
      <c r="K63" s="79"/>
    </row>
    <row r="64" spans="1:11" ht="15.75" thickBot="1">
      <c r="A64" s="190" t="s">
        <v>22</v>
      </c>
      <c r="B64" s="180" t="s">
        <v>44</v>
      </c>
      <c r="C64" s="181">
        <v>3412</v>
      </c>
      <c r="D64" s="183">
        <v>14743665.028335761</v>
      </c>
      <c r="E64" s="183">
        <v>323312</v>
      </c>
      <c r="F64" s="183">
        <v>14420353.028335761</v>
      </c>
      <c r="G64" s="183">
        <v>8527485.0170014556</v>
      </c>
      <c r="H64" s="183">
        <v>0</v>
      </c>
      <c r="I64" s="183">
        <v>0</v>
      </c>
      <c r="J64" s="183"/>
      <c r="K64" s="183"/>
    </row>
    <row r="65" spans="1:11" ht="30">
      <c r="A65" s="140" t="s">
        <v>23</v>
      </c>
      <c r="B65" s="13" t="s">
        <v>123</v>
      </c>
      <c r="C65" s="4" t="s">
        <v>124</v>
      </c>
      <c r="D65" s="30">
        <v>117370</v>
      </c>
      <c r="E65" s="30">
        <v>117370</v>
      </c>
      <c r="F65" s="30"/>
      <c r="G65" s="30">
        <v>0</v>
      </c>
      <c r="H65" s="30"/>
      <c r="I65" s="30"/>
      <c r="J65" s="30"/>
      <c r="K65" s="30"/>
    </row>
    <row r="66" spans="1:11" ht="15.75" thickBot="1">
      <c r="A66" s="141" t="s">
        <v>23</v>
      </c>
      <c r="B66" s="126"/>
      <c r="C66" s="122" t="s">
        <v>125</v>
      </c>
      <c r="D66" s="113">
        <v>1016400</v>
      </c>
      <c r="E66" s="113"/>
      <c r="F66" s="113">
        <v>1016400</v>
      </c>
      <c r="G66" s="113">
        <v>0</v>
      </c>
      <c r="H66" s="113"/>
      <c r="I66" s="113"/>
      <c r="J66" s="113"/>
      <c r="K66" s="113"/>
    </row>
    <row r="67" spans="1:11" ht="15.75" thickBot="1">
      <c r="A67" s="199" t="s">
        <v>23</v>
      </c>
      <c r="B67" s="180" t="s">
        <v>44</v>
      </c>
      <c r="C67" s="181">
        <v>3745</v>
      </c>
      <c r="D67" s="200">
        <v>1133770</v>
      </c>
      <c r="E67" s="200">
        <v>117370</v>
      </c>
      <c r="F67" s="200">
        <v>1016400</v>
      </c>
      <c r="G67" s="200">
        <v>0</v>
      </c>
      <c r="H67" s="200">
        <v>0</v>
      </c>
      <c r="I67" s="200">
        <v>0</v>
      </c>
      <c r="J67" s="200"/>
      <c r="K67" s="200"/>
    </row>
    <row r="68" spans="1:11">
      <c r="A68" s="142" t="s">
        <v>24</v>
      </c>
      <c r="B68" s="117"/>
      <c r="C68" s="122" t="s">
        <v>126</v>
      </c>
      <c r="D68" s="30">
        <v>2420000</v>
      </c>
      <c r="E68" s="30"/>
      <c r="F68" s="30">
        <v>2420000</v>
      </c>
      <c r="G68" s="30">
        <v>0</v>
      </c>
      <c r="H68" s="30"/>
      <c r="I68" s="30"/>
      <c r="J68" s="30"/>
      <c r="K68" s="30"/>
    </row>
    <row r="69" spans="1:11" ht="30.75" thickBot="1">
      <c r="A69" s="132" t="s">
        <v>24</v>
      </c>
      <c r="B69" s="108" t="s">
        <v>127</v>
      </c>
      <c r="C69" s="17" t="s">
        <v>128</v>
      </c>
      <c r="D69" s="113">
        <v>0</v>
      </c>
      <c r="E69" s="166">
        <v>0</v>
      </c>
      <c r="F69" s="113">
        <v>0</v>
      </c>
      <c r="G69" s="113">
        <v>0</v>
      </c>
      <c r="H69" s="113"/>
      <c r="I69" s="113"/>
      <c r="J69" s="113"/>
      <c r="K69" s="113"/>
    </row>
    <row r="70" spans="1:11" ht="15.75" thickBot="1">
      <c r="A70" s="190" t="s">
        <v>24</v>
      </c>
      <c r="B70" s="180" t="s">
        <v>44</v>
      </c>
      <c r="C70" s="192">
        <v>3723</v>
      </c>
      <c r="D70" s="200">
        <v>2420000</v>
      </c>
      <c r="E70" s="200">
        <v>0</v>
      </c>
      <c r="F70" s="200">
        <v>2420000</v>
      </c>
      <c r="G70" s="200">
        <v>0</v>
      </c>
      <c r="H70" s="200">
        <v>0</v>
      </c>
      <c r="I70" s="200">
        <v>0</v>
      </c>
      <c r="J70" s="200"/>
      <c r="K70" s="200"/>
    </row>
    <row r="71" spans="1:11">
      <c r="A71" s="131" t="s">
        <v>25</v>
      </c>
      <c r="B71" s="84" t="s">
        <v>129</v>
      </c>
      <c r="C71" s="83" t="s">
        <v>130</v>
      </c>
      <c r="D71" s="105">
        <v>104302</v>
      </c>
      <c r="E71" s="105">
        <v>104302</v>
      </c>
      <c r="F71" s="105"/>
      <c r="G71" s="105">
        <v>0</v>
      </c>
      <c r="H71" s="105"/>
      <c r="I71" s="105"/>
      <c r="J71" s="105"/>
      <c r="K71" s="105"/>
    </row>
    <row r="72" spans="1:11" ht="15.75" thickBot="1">
      <c r="A72" s="132" t="s">
        <v>25</v>
      </c>
      <c r="B72" s="31"/>
      <c r="C72" s="21" t="s">
        <v>131</v>
      </c>
      <c r="D72" s="113">
        <v>2262772.2853999999</v>
      </c>
      <c r="E72" s="113">
        <v>1131713</v>
      </c>
      <c r="F72" s="113">
        <v>1131059.2853999999</v>
      </c>
      <c r="G72" s="113"/>
      <c r="H72" s="113"/>
      <c r="I72" s="113"/>
      <c r="J72" s="113"/>
      <c r="K72" s="113"/>
    </row>
    <row r="73" spans="1:11" ht="15.75" thickBot="1">
      <c r="A73" s="190" t="s">
        <v>25</v>
      </c>
      <c r="B73" s="180" t="s">
        <v>44</v>
      </c>
      <c r="C73" s="181">
        <v>3113</v>
      </c>
      <c r="D73" s="200">
        <v>2367074.2853999999</v>
      </c>
      <c r="E73" s="200">
        <v>1236015</v>
      </c>
      <c r="F73" s="200">
        <v>1131059.2853999999</v>
      </c>
      <c r="G73" s="200">
        <v>0</v>
      </c>
      <c r="H73" s="200">
        <v>0</v>
      </c>
      <c r="I73" s="200">
        <v>0</v>
      </c>
      <c r="J73" s="200"/>
      <c r="K73" s="200"/>
    </row>
    <row r="74" spans="1:11" ht="15.75" thickBot="1">
      <c r="A74" s="127" t="s">
        <v>142</v>
      </c>
      <c r="B74" s="68"/>
      <c r="C74" s="111" t="s">
        <v>26</v>
      </c>
      <c r="D74" s="80">
        <v>691427.88</v>
      </c>
      <c r="E74" s="164"/>
      <c r="F74" s="80">
        <v>691427.88</v>
      </c>
      <c r="G74" s="90"/>
      <c r="H74" s="90"/>
      <c r="I74" s="90"/>
      <c r="J74" s="111"/>
      <c r="K74" s="111"/>
    </row>
    <row r="75" spans="1:11" ht="15.75" thickBot="1">
      <c r="A75" s="201" t="s">
        <v>142</v>
      </c>
      <c r="B75" s="202" t="s">
        <v>44</v>
      </c>
      <c r="C75" s="203">
        <v>2321</v>
      </c>
      <c r="D75" s="204">
        <v>691427.88</v>
      </c>
      <c r="E75" s="204">
        <v>0</v>
      </c>
      <c r="F75" s="204">
        <v>691427.88</v>
      </c>
      <c r="G75" s="204">
        <v>0</v>
      </c>
      <c r="H75" s="204">
        <v>0</v>
      </c>
      <c r="I75" s="204">
        <v>0</v>
      </c>
      <c r="J75" s="205"/>
      <c r="K75" s="205"/>
    </row>
    <row r="76" spans="1:11" ht="30">
      <c r="A76" s="128" t="s">
        <v>27</v>
      </c>
      <c r="B76" s="19" t="s">
        <v>132</v>
      </c>
      <c r="C76" s="19" t="s">
        <v>133</v>
      </c>
      <c r="D76" s="73">
        <v>46000</v>
      </c>
      <c r="E76" s="73">
        <v>46000</v>
      </c>
      <c r="F76" s="75"/>
      <c r="G76" s="75">
        <v>0</v>
      </c>
      <c r="H76" s="73"/>
      <c r="I76" s="73"/>
      <c r="J76" s="73"/>
      <c r="K76" s="73"/>
    </row>
    <row r="77" spans="1:11" ht="15.75" thickBot="1">
      <c r="A77" s="128" t="s">
        <v>27</v>
      </c>
      <c r="B77" s="19" t="s">
        <v>134</v>
      </c>
      <c r="C77" s="19" t="s">
        <v>135</v>
      </c>
      <c r="D77" s="73">
        <v>1400000</v>
      </c>
      <c r="E77" s="74"/>
      <c r="F77" s="75">
        <v>1400000</v>
      </c>
      <c r="G77" s="75">
        <v>0</v>
      </c>
      <c r="H77" s="73"/>
      <c r="I77" s="73"/>
      <c r="J77" s="73"/>
      <c r="K77" s="73"/>
    </row>
    <row r="78" spans="1:11" ht="15.75" thickBot="1">
      <c r="A78" s="179" t="s">
        <v>27</v>
      </c>
      <c r="B78" s="180" t="s">
        <v>44</v>
      </c>
      <c r="C78" s="192">
        <v>3639</v>
      </c>
      <c r="D78" s="183">
        <v>1446000</v>
      </c>
      <c r="E78" s="183">
        <v>46000</v>
      </c>
      <c r="F78" s="183">
        <v>1400000</v>
      </c>
      <c r="G78" s="183">
        <v>0</v>
      </c>
      <c r="H78" s="183">
        <v>0</v>
      </c>
      <c r="I78" s="183">
        <v>0</v>
      </c>
      <c r="J78" s="184"/>
      <c r="K78" s="184"/>
    </row>
    <row r="79" spans="1:11">
      <c r="A79" s="3"/>
      <c r="B79" s="107" t="s">
        <v>44</v>
      </c>
      <c r="C79" s="3"/>
      <c r="D79" s="168"/>
      <c r="E79" s="170">
        <v>23159668.557</v>
      </c>
      <c r="F79" s="170">
        <v>126529303.99333577</v>
      </c>
      <c r="G79" s="170">
        <v>16290982.144001456</v>
      </c>
      <c r="H79" s="170">
        <v>54723577</v>
      </c>
      <c r="I79" s="170">
        <v>29776706</v>
      </c>
      <c r="J79" s="170">
        <v>3173500</v>
      </c>
      <c r="K79" s="170">
        <v>12722850</v>
      </c>
    </row>
    <row r="80" spans="1:11">
      <c r="A80" s="3" t="s">
        <v>28</v>
      </c>
      <c r="B80" s="107" t="s">
        <v>44</v>
      </c>
      <c r="C80" s="3"/>
      <c r="D80" s="168"/>
      <c r="E80" s="170"/>
      <c r="F80" s="170">
        <v>110238321.84933431</v>
      </c>
      <c r="G80" s="170"/>
      <c r="H80" s="170">
        <v>24946871</v>
      </c>
      <c r="I80" s="170"/>
      <c r="J80" s="170">
        <v>-9549350</v>
      </c>
      <c r="K80" s="170"/>
    </row>
  </sheetData>
  <conditionalFormatting sqref="D8:K78">
    <cfRule type="cellIs" dxfId="0" priority="1" operator="equal">
      <formula>0</formula>
    </cfRule>
  </conditionalFormatting>
  <pageMargins left="0.70866141732283472" right="0.70866141732283472" top="0.78740157480314965" bottom="0.78740157480314965" header="0.31496062992125984" footer="0.31496062992125984"/>
  <pageSetup paperSize="8" scale="85" fitToHeight="6" orientation="landscape" horizontalDpi="4294967294" verticalDpi="0" r:id="rId1"/>
  <headerFooter>
    <oddHeader>&amp;C&amp;"-,Tučné"&amp;14Plán investic 2018 - 2020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souhrn</vt:lpstr>
      <vt:lpstr>akce</vt:lpstr>
      <vt:lpstr>List3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Rathouzský</dc:creator>
  <cp:lastModifiedBy>Šebetková</cp:lastModifiedBy>
  <cp:lastPrinted>2017-11-15T08:05:30Z</cp:lastPrinted>
  <dcterms:created xsi:type="dcterms:W3CDTF">2017-11-14T09:43:28Z</dcterms:created>
  <dcterms:modified xsi:type="dcterms:W3CDTF">2017-11-15T11:07:31Z</dcterms:modified>
</cp:coreProperties>
</file>